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4"/>
  </bookViews>
  <sheets>
    <sheet name="дроби и проценты" sheetId="1" r:id="rId1"/>
    <sheet name="десятичные дроди. прямые на " sheetId="2" r:id="rId2"/>
    <sheet name="действия с дес. дробями" sheetId="3" r:id="rId3"/>
    <sheet name="за полугодие" sheetId="5" r:id="rId4"/>
    <sheet name="Отношения и проценты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5" l="1"/>
  <c r="T8" i="5"/>
  <c r="T8" i="3"/>
  <c r="Q8" i="3"/>
  <c r="T8" i="1"/>
  <c r="Q8" i="1"/>
  <c r="T8" i="2"/>
  <c r="Q8" i="2"/>
  <c r="Y25" i="1"/>
  <c r="Y26" i="1" s="1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C24" i="7"/>
  <c r="X23" i="7" l="1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D29" i="2" l="1"/>
  <c r="E29" i="2"/>
  <c r="F29" i="2"/>
  <c r="G29" i="2"/>
  <c r="H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C29" i="2"/>
  <c r="C19" i="5" l="1"/>
  <c r="C20" i="5" s="1"/>
  <c r="D19" i="5"/>
  <c r="D20" i="5" s="1"/>
  <c r="E19" i="5"/>
  <c r="E20" i="5" s="1"/>
  <c r="F19" i="5"/>
  <c r="F20" i="5" s="1"/>
  <c r="G19" i="5"/>
  <c r="G20" i="5" s="1"/>
  <c r="H19" i="5"/>
  <c r="H20" i="5" s="1"/>
  <c r="I19" i="5"/>
  <c r="I20" i="5" s="1"/>
  <c r="J19" i="5"/>
  <c r="J20" i="5" s="1"/>
  <c r="K19" i="5"/>
  <c r="K20" i="5" s="1"/>
  <c r="L19" i="5"/>
  <c r="L20" i="5" s="1"/>
  <c r="M19" i="5"/>
  <c r="M20" i="5" s="1"/>
  <c r="N19" i="5"/>
  <c r="N20" i="5" s="1"/>
  <c r="O19" i="5"/>
  <c r="O20" i="5" s="1"/>
  <c r="P19" i="5"/>
  <c r="P20" i="5" s="1"/>
  <c r="Q19" i="5"/>
  <c r="Q20" i="5" s="1"/>
  <c r="R19" i="5"/>
  <c r="R20" i="5" s="1"/>
  <c r="S19" i="5"/>
  <c r="S20" i="5" s="1"/>
  <c r="T19" i="5"/>
  <c r="T20" i="5" s="1"/>
  <c r="U19" i="5"/>
  <c r="U20" i="5" s="1"/>
  <c r="V19" i="5"/>
  <c r="V20" i="5" s="1"/>
  <c r="X26" i="3"/>
  <c r="X27" i="3" s="1"/>
  <c r="W26" i="3"/>
  <c r="W27" i="3" s="1"/>
  <c r="V26" i="3"/>
  <c r="V27" i="3" s="1"/>
  <c r="U26" i="3"/>
  <c r="U27" i="3" s="1"/>
  <c r="T26" i="3"/>
  <c r="T27" i="3" s="1"/>
  <c r="S26" i="3"/>
  <c r="S27" i="3" s="1"/>
  <c r="R26" i="3"/>
  <c r="R27" i="3" s="1"/>
  <c r="Q26" i="3"/>
  <c r="Q27" i="3" s="1"/>
  <c r="P26" i="3"/>
  <c r="P27" i="3" s="1"/>
  <c r="O26" i="3"/>
  <c r="O27" i="3" s="1"/>
  <c r="N26" i="3"/>
  <c r="N27" i="3" s="1"/>
  <c r="M26" i="3"/>
  <c r="M27" i="3" s="1"/>
  <c r="L26" i="3"/>
  <c r="L27" i="3" s="1"/>
  <c r="K26" i="3"/>
  <c r="K27" i="3" s="1"/>
  <c r="J26" i="3"/>
  <c r="J27" i="3" s="1"/>
  <c r="I26" i="3"/>
  <c r="I27" i="3" s="1"/>
  <c r="H26" i="3"/>
  <c r="H27" i="3" s="1"/>
  <c r="G26" i="3"/>
  <c r="G27" i="3" s="1"/>
  <c r="F26" i="3"/>
  <c r="F27" i="3" s="1"/>
  <c r="E26" i="3"/>
  <c r="E27" i="3" s="1"/>
  <c r="D26" i="3"/>
  <c r="D27" i="3" s="1"/>
  <c r="C26" i="3"/>
  <c r="C27" i="3" s="1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I29" i="2" s="1"/>
  <c r="H28" i="2"/>
  <c r="G28" i="2"/>
  <c r="F28" i="2"/>
  <c r="E28" i="2"/>
  <c r="D28" i="2"/>
  <c r="C28" i="2"/>
  <c r="C25" i="1"/>
  <c r="C26" i="1" s="1"/>
  <c r="X25" i="1"/>
  <c r="X26" i="1" s="1"/>
  <c r="W25" i="1"/>
  <c r="W26" i="1" s="1"/>
  <c r="V25" i="1"/>
  <c r="V26" i="1" s="1"/>
  <c r="U25" i="1"/>
  <c r="U26" i="1" s="1"/>
  <c r="T25" i="1"/>
  <c r="T26" i="1" s="1"/>
  <c r="S25" i="1"/>
  <c r="S26" i="1" s="1"/>
  <c r="R25" i="1"/>
  <c r="R26" i="1" s="1"/>
  <c r="Q25" i="1"/>
  <c r="Q26" i="1" s="1"/>
  <c r="P25" i="1"/>
  <c r="P26" i="1" s="1"/>
  <c r="O25" i="1"/>
  <c r="O26" i="1" s="1"/>
  <c r="N25" i="1"/>
  <c r="N26" i="1" s="1"/>
  <c r="M25" i="1"/>
  <c r="M26" i="1" s="1"/>
  <c r="L25" i="1"/>
  <c r="L26" i="1" s="1"/>
  <c r="K25" i="1"/>
  <c r="K26" i="1" s="1"/>
  <c r="J25" i="1"/>
  <c r="J26" i="1" s="1"/>
  <c r="I25" i="1"/>
  <c r="I26" i="1" s="1"/>
  <c r="H25" i="1"/>
  <c r="H26" i="1" s="1"/>
  <c r="G25" i="1"/>
  <c r="G26" i="1" s="1"/>
  <c r="F25" i="1"/>
  <c r="F26" i="1" s="1"/>
  <c r="E25" i="1"/>
  <c r="E26" i="1" s="1"/>
  <c r="D25" i="1"/>
  <c r="D26" i="1" s="1"/>
</calcChain>
</file>

<file path=xl/sharedStrings.xml><?xml version="1.0" encoding="utf-8"?>
<sst xmlns="http://schemas.openxmlformats.org/spreadsheetml/2006/main" count="318" uniqueCount="100">
  <si>
    <t xml:space="preserve">   № задания</t>
  </si>
  <si>
    <t>Предметные умения</t>
  </si>
  <si>
    <t>Всего баллов</t>
  </si>
  <si>
    <t>Уровень сформ умений</t>
  </si>
  <si>
    <t>Высокий</t>
  </si>
  <si>
    <t>Средний</t>
  </si>
  <si>
    <t>Низкий</t>
  </si>
  <si>
    <t>2а</t>
  </si>
  <si>
    <t>2б</t>
  </si>
  <si>
    <t>2в</t>
  </si>
  <si>
    <t>1а</t>
  </si>
  <si>
    <t>1б</t>
  </si>
  <si>
    <t>3а</t>
  </si>
  <si>
    <t>3б</t>
  </si>
  <si>
    <t>8а</t>
  </si>
  <si>
    <t>8б</t>
  </si>
  <si>
    <t>4а</t>
  </si>
  <si>
    <t>4б</t>
  </si>
  <si>
    <t>Сравнивать дроби</t>
  </si>
  <si>
    <t>Выполнять вычисления с дробными числами</t>
  </si>
  <si>
    <t>Решать задачи на проценты</t>
  </si>
  <si>
    <t>Решать задачии на нахождение части от числа и числа по его части, кукую часть одно число составляет от другого</t>
  </si>
  <si>
    <t>Сравнивать и упорядочивать обыкновенные и десятичные дроби, применять различные приемы сравнения. Выполнять сокращение дробей.</t>
  </si>
  <si>
    <t>Соотносить дробные числа с точками на координатной прямой. Проводить числовые эксперименты, на их основе делать выводы, объяснять их.</t>
  </si>
  <si>
    <t>Распознавать случаи взаимного расположения двух прямых на плоскости и в пространстве. Изображать их с помощью чертежного инструмента. Строить параллельные и перпендикулярные прямые. Измерять расстояние от точки до прямой.</t>
  </si>
  <si>
    <t>Использовать десятичные дроби для перехода от одних единиц измерения к другим</t>
  </si>
  <si>
    <t>Вычислять значения числовых выражений, содержащих дроби. Применять свойства арифметических действий для рационального вычисления.</t>
  </si>
  <si>
    <t>Решать текстовые задачи арифметическим способом, используя зависимость между величинами (скорость, время и расстояние).</t>
  </si>
  <si>
    <t xml:space="preserve">Оценка </t>
  </si>
  <si>
    <t>Уровень сформированности умений</t>
  </si>
  <si>
    <t>очень низкий</t>
  </si>
  <si>
    <t xml:space="preserve">оценка </t>
  </si>
  <si>
    <t>Записывать десятичные дроби  в виде десятичных дробей и обыкновенные дроби со знаменателем 10,100, 100 и т.д. в виде десятичных дробей</t>
  </si>
  <si>
    <t>находить координаты точек, отмеченных на координатной прямой</t>
  </si>
  <si>
    <t>предаставлять обыкновенные дроби в виде десятичных (если это возможно)</t>
  </si>
  <si>
    <t>выражать одни единицы измерения через другие</t>
  </si>
  <si>
    <t>сравнивать и упорядочивать десятичные дроби, сравнивать обыкновенные дроби и десятичные, находить наименьшее и наибольшее число среди дробных чисел, представленных обыкновенными и десятичными дробями</t>
  </si>
  <si>
    <t>строить прямые, пресекающиеся под заданным углом, находить углы, образованные двумя пересекающимися прямыми</t>
  </si>
  <si>
    <t>строить прямую, параллельную данной прямой, прямую, перепендикулярную данной прямой</t>
  </si>
  <si>
    <t>находить расстояние от точки до прямой</t>
  </si>
  <si>
    <t>выполнять арифметические действия с десятичными дробями</t>
  </si>
  <si>
    <t>вычислять значение числовыхтвыражений, содержащих дробные числа, и применять свойства арифметических действий для вычисления</t>
  </si>
  <si>
    <t>выражать одни единицы измерения в других единицах</t>
  </si>
  <si>
    <t>решать текстовыезадачи, используя различные зависимости между величинами</t>
  </si>
  <si>
    <t>округлять десятичные дроби</t>
  </si>
  <si>
    <t>низкий</t>
  </si>
  <si>
    <t>по результатам диагностической работы по теме "Действия с десятичными дробями"</t>
  </si>
  <si>
    <t>дата проведия: 20.12.2017 г.</t>
  </si>
  <si>
    <t>в ходе проведения установленно:</t>
  </si>
  <si>
    <t>писало:</t>
  </si>
  <si>
    <t>по списку:</t>
  </si>
  <si>
    <t>число учащихся получивших оценку:</t>
  </si>
  <si>
    <t>% качества</t>
  </si>
  <si>
    <t>% успеваемости</t>
  </si>
  <si>
    <t>высокий</t>
  </si>
  <si>
    <t>средний</t>
  </si>
  <si>
    <t>уровень сформированности предметных умений:</t>
  </si>
  <si>
    <t>"5"</t>
  </si>
  <si>
    <t>"4"</t>
  </si>
  <si>
    <t>"3"</t>
  </si>
  <si>
    <t>"2"</t>
  </si>
  <si>
    <t>по результатам диагностической работы по теме "Десятичные дроби. Прямые на плоскости и в пространстве"</t>
  </si>
  <si>
    <t>Уровень сформ умений: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</si>
  <si>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</si>
  <si>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</si>
  <si>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</si>
  <si>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</si>
  <si>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</si>
  <si>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</si>
  <si>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</si>
  <si>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</si>
  <si>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</si>
  <si>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</si>
  <si>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</si>
  <si>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 xml:space="preserve"> 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</si>
  <si>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</si>
  <si>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</si>
  <si>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</si>
  <si>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</si>
  <si>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</si>
  <si>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</si>
  <si>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 xml:space="preserve"> ученик 19</t>
  </si>
  <si>
    <t>ученик 20</t>
  </si>
  <si>
    <t>ученик 21</t>
  </si>
  <si>
    <t>ученик 22</t>
  </si>
  <si>
    <t>Решать задачи, связанные с понятием отношения</t>
  </si>
  <si>
    <t>Выражать дроби в процентах</t>
  </si>
  <si>
    <t>Решать основные задачи на проценты</t>
  </si>
  <si>
    <t>Находить процент от числа, процентное отношение чисел, число по его проценту</t>
  </si>
  <si>
    <t>Строить треугольники по заданным элементам</t>
  </si>
  <si>
    <t>ученик 23</t>
  </si>
  <si>
    <t>оценка</t>
  </si>
  <si>
    <t>по результатам диагностической работы по теме "Дроби и проценты"</t>
  </si>
  <si>
    <t>дата проведия: 00.00.2018 г.</t>
  </si>
  <si>
    <t>по результатам диагностической работы за полугодие</t>
  </si>
  <si>
    <t>Чертить различные конфигурации окружностей с заданными свойствами</t>
  </si>
  <si>
    <t xml:space="preserve">Уровень сформированности предметных умений по математике  у учашихся 6 А класса </t>
  </si>
  <si>
    <t xml:space="preserve">Уровень сформированности предметных умений по математике у учашихся 6 А класса </t>
  </si>
  <si>
    <t>по результатам диагностической работы по теме "Отношения и проценты. Окружность"</t>
  </si>
  <si>
    <t>Правильно использовать понятие отношения, различные формы записи отношений и величин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</si>
</sst>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4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textRotation="9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textRotation="75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textRotation="90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Border="1"/>
    <xf numFmtId="0" fontId="9" fillId="0" borderId="1" xfId="0" applyFont="1" applyBorder="1"/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0" fillId="0" borderId="4" xfId="0" applyFill="1" applyBorder="1"/>
    <xf numFmtId="0" fontId="0" fillId="0" borderId="0" xfId="0" applyBorder="1"/>
    <xf numFmtId="14" fontId="0" fillId="0" borderId="0" xfId="0" applyNumberFormat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0" fillId="0" borderId="1" xfId="0" applyFont="1" applyBorder="1"/>
    <xf numFmtId="0" fontId="11" fillId="0" borderId="1" xfId="0" applyFont="1" applyBorder="1"/>
    <xf numFmtId="0" fontId="14" fillId="0" borderId="0" xfId="0" applyFont="1" applyAlignment="1">
      <alignment horizontal="center"/>
    </xf>
    <xf numFmtId="0" fontId="0" fillId="0" borderId="5" xfId="0" applyFill="1" applyBorder="1"/>
    <xf numFmtId="0" fontId="5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C7-4F4A-A179-6E64763CC6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C7-4F4A-A179-6E64763CC6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C7-4F4A-A179-6E64763CC6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C7-4F4A-A179-6E64763CC673}"/>
              </c:ext>
            </c:extLst>
          </c:dPt>
          <c:cat>
            <c:strRef>
              <c:f>'дроби и проценты'!$B$30:$B$33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  <c:pt idx="3">
                  <c:v>очень низкий</c:v>
                </c:pt>
              </c:strCache>
            </c:strRef>
          </c:cat>
          <c:val>
            <c:numRef>
              <c:f>'дроби и проценты'!$C$30:$C$33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3-4BFA-B9C6-D32082144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9226785840959E-2"/>
          <c:y val="2.5200458190148912E-2"/>
          <c:w val="0.94710683124068951"/>
          <c:h val="0.81401322257398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'Отношения и проценты'!$C$11:$X$11</c:f>
              <c:strCache>
                <c:ptCount val="22"/>
                <c:pt idx="0">
                  <c:v>ученик 1</c:v>
                </c:pt>
                <c:pt idx="1">
                  <c:v>ученик 2</c:v>
                </c:pt>
                <c:pt idx="2">
                  <c:v>ученик 3</c:v>
                </c:pt>
                <c:pt idx="3">
                  <c:v>ученик 4</c:v>
                </c:pt>
                <c:pt idx="4">
                  <c:v>ученик 5</c:v>
                </c:pt>
                <c:pt idx="5">
                  <c:v>ученик 6</c:v>
                </c:pt>
                <c:pt idx="6">
                  <c:v>ученик 7</c:v>
                </c:pt>
                <c:pt idx="7">
                  <c:v>ученик 8</c:v>
                </c:pt>
                <c:pt idx="8">
                  <c:v>ученик 9</c:v>
                </c:pt>
                <c:pt idx="9">
                  <c:v>ученик 10</c:v>
                </c:pt>
                <c:pt idx="10">
                  <c:v>ученик 11</c:v>
                </c:pt>
                <c:pt idx="11">
                  <c:v> ученик 12</c:v>
                </c:pt>
                <c:pt idx="12">
                  <c:v>ученик 13</c:v>
                </c:pt>
                <c:pt idx="13">
                  <c:v>ученик 14</c:v>
                </c:pt>
                <c:pt idx="14">
                  <c:v>ученик 15</c:v>
                </c:pt>
                <c:pt idx="15">
                  <c:v>ученик 16</c:v>
                </c:pt>
                <c:pt idx="16">
                  <c:v>ученик 17</c:v>
                </c:pt>
                <c:pt idx="17">
                  <c:v>ученик 18</c:v>
                </c:pt>
                <c:pt idx="18">
                  <c:v> ученик 19</c:v>
                </c:pt>
                <c:pt idx="19">
                  <c:v>ученик 20</c:v>
                </c:pt>
                <c:pt idx="20">
                  <c:v>ученик 21</c:v>
                </c:pt>
                <c:pt idx="21">
                  <c:v>ученик 22</c:v>
                </c:pt>
              </c:strCache>
            </c:strRef>
          </c:cat>
          <c:val>
            <c:numRef>
              <c:f>'Отношения и проценты'!$C$23:$X$23</c:f>
              <c:numCache>
                <c:formatCode>General</c:formatCode>
                <c:ptCount val="2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10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B-4F68-BE0E-1EE9D122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104864"/>
        <c:axId val="394102240"/>
      </c:barChart>
      <c:catAx>
        <c:axId val="3941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4102240"/>
        <c:crosses val="autoZero"/>
        <c:auto val="1"/>
        <c:lblAlgn val="ctr"/>
        <c:lblOffset val="100"/>
        <c:noMultiLvlLbl val="0"/>
      </c:catAx>
      <c:valAx>
        <c:axId val="39410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410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'дроби и проценты'!$C$11:$Y$11</c:f>
              <c:strCache>
                <c:ptCount val="23"/>
                <c:pt idx="0">
                  <c:v>ученик 1</c:v>
                </c:pt>
                <c:pt idx="1">
                  <c:v>ученик 2</c:v>
                </c:pt>
                <c:pt idx="2">
                  <c:v>ученик 3</c:v>
                </c:pt>
                <c:pt idx="3">
                  <c:v>ученик 4</c:v>
                </c:pt>
                <c:pt idx="4">
                  <c:v>ученик 5</c:v>
                </c:pt>
                <c:pt idx="5">
                  <c:v>ученик 6</c:v>
                </c:pt>
                <c:pt idx="6">
                  <c:v>ученик 7</c:v>
                </c:pt>
                <c:pt idx="7">
                  <c:v>ученик 8</c:v>
                </c:pt>
                <c:pt idx="8">
                  <c:v>ученик 9</c:v>
                </c:pt>
                <c:pt idx="9">
                  <c:v>ученик 10</c:v>
                </c:pt>
                <c:pt idx="10">
                  <c:v>ученик 11</c:v>
                </c:pt>
                <c:pt idx="11">
                  <c:v> ученик 12</c:v>
                </c:pt>
                <c:pt idx="12">
                  <c:v>ученик 13</c:v>
                </c:pt>
                <c:pt idx="13">
                  <c:v>ученик 14</c:v>
                </c:pt>
                <c:pt idx="14">
                  <c:v>ученик 15</c:v>
                </c:pt>
                <c:pt idx="15">
                  <c:v>ученик 16</c:v>
                </c:pt>
                <c:pt idx="16">
                  <c:v>ученик 17</c:v>
                </c:pt>
                <c:pt idx="17">
                  <c:v>ученик 18</c:v>
                </c:pt>
                <c:pt idx="18">
                  <c:v> ученик 19</c:v>
                </c:pt>
                <c:pt idx="19">
                  <c:v>ученик 20</c:v>
                </c:pt>
                <c:pt idx="20">
                  <c:v>ученик 21</c:v>
                </c:pt>
                <c:pt idx="21">
                  <c:v>ученик 22</c:v>
                </c:pt>
                <c:pt idx="22">
                  <c:v>ученик 23</c:v>
                </c:pt>
              </c:strCache>
            </c:strRef>
          </c:cat>
          <c:val>
            <c:numRef>
              <c:f>'дроби и проценты'!$C$25:$Y$25</c:f>
              <c:numCache>
                <c:formatCode>General</c:formatCode>
                <c:ptCount val="23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8</c:v>
                </c:pt>
                <c:pt idx="13">
                  <c:v>5</c:v>
                </c:pt>
                <c:pt idx="14">
                  <c:v>9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4-4690-9429-99F15F3F0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876224"/>
        <c:axId val="396868352"/>
      </c:barChart>
      <c:catAx>
        <c:axId val="3968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6868352"/>
        <c:crosses val="autoZero"/>
        <c:auto val="1"/>
        <c:lblAlgn val="ctr"/>
        <c:lblOffset val="100"/>
        <c:noMultiLvlLbl val="0"/>
      </c:catAx>
      <c:valAx>
        <c:axId val="39686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68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2-4229-8C1B-383DF2127C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2-4229-8C1B-383DF2127C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2-4229-8C1B-383DF2127C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2-4229-8C1B-383DF2127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'десятичные дроди. прямые на '!$B$33:$B$36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  <c:pt idx="3">
                  <c:v>очень низкий</c:v>
                </c:pt>
              </c:strCache>
            </c:strRef>
          </c:cat>
          <c:val>
            <c:numRef>
              <c:f>'десятичные дроди. прямые на '!$C$33:$C$36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1-4A9F-BCB1-1B2DDEA15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'десятичные дроди. прямые на '!$C$11:$W$11</c:f>
              <c:strCache>
                <c:ptCount val="21"/>
                <c:pt idx="0">
                  <c:v>ученик 1</c:v>
                </c:pt>
                <c:pt idx="1">
                  <c:v>ученик 2</c:v>
                </c:pt>
                <c:pt idx="2">
                  <c:v>ученик 3</c:v>
                </c:pt>
                <c:pt idx="3">
                  <c:v>ученик 4</c:v>
                </c:pt>
                <c:pt idx="4">
                  <c:v>ученик 5</c:v>
                </c:pt>
                <c:pt idx="5">
                  <c:v>ученик 6</c:v>
                </c:pt>
                <c:pt idx="6">
                  <c:v>ученик 7</c:v>
                </c:pt>
                <c:pt idx="7">
                  <c:v>ученик 8</c:v>
                </c:pt>
                <c:pt idx="8">
                  <c:v>ученик 9</c:v>
                </c:pt>
                <c:pt idx="9">
                  <c:v>ученик 10</c:v>
                </c:pt>
                <c:pt idx="10">
                  <c:v>ученик 11</c:v>
                </c:pt>
                <c:pt idx="11">
                  <c:v> ученик 12</c:v>
                </c:pt>
                <c:pt idx="12">
                  <c:v>ученик 13</c:v>
                </c:pt>
                <c:pt idx="13">
                  <c:v>ученик 14</c:v>
                </c:pt>
                <c:pt idx="14">
                  <c:v>ученик 15</c:v>
                </c:pt>
                <c:pt idx="15">
                  <c:v>ученик 16</c:v>
                </c:pt>
                <c:pt idx="16">
                  <c:v>ученик 17</c:v>
                </c:pt>
                <c:pt idx="17">
                  <c:v>ученик 18</c:v>
                </c:pt>
                <c:pt idx="18">
                  <c:v> ученик 19</c:v>
                </c:pt>
                <c:pt idx="19">
                  <c:v>ученик 20</c:v>
                </c:pt>
                <c:pt idx="20">
                  <c:v>ученик 21</c:v>
                </c:pt>
              </c:strCache>
            </c:strRef>
          </c:cat>
          <c:val>
            <c:numRef>
              <c:f>'десятичные дроди. прямые на '!$C$28:$W$28</c:f>
              <c:numCache>
                <c:formatCode>General</c:formatCode>
                <c:ptCount val="21"/>
                <c:pt idx="0">
                  <c:v>9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14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8</c:v>
                </c:pt>
                <c:pt idx="17">
                  <c:v>3</c:v>
                </c:pt>
                <c:pt idx="18">
                  <c:v>12</c:v>
                </c:pt>
                <c:pt idx="19">
                  <c:v>7</c:v>
                </c:pt>
                <c:pt idx="2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4-49B3-AF14-9FBC0C5C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040816"/>
        <c:axId val="465034912"/>
      </c:barChart>
      <c:catAx>
        <c:axId val="46504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034912"/>
        <c:crosses val="autoZero"/>
        <c:auto val="1"/>
        <c:lblAlgn val="ctr"/>
        <c:lblOffset val="100"/>
        <c:noMultiLvlLbl val="0"/>
      </c:catAx>
      <c:valAx>
        <c:axId val="4650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504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2A-439C-9EB8-B6710F6AB4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2A-439C-9EB8-B6710F6AB4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B2A-439C-9EB8-B6710F6AB4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B2A-439C-9EB8-B6710F6AB4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'действия с дес. дробями'!$B$30:$B$33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  <c:pt idx="3">
                  <c:v>очень низкий</c:v>
                </c:pt>
              </c:strCache>
            </c:strRef>
          </c:cat>
          <c:val>
            <c:numRef>
              <c:f>'действия с дес. дробями'!$C$30:$C$33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E-4C86-A244-B149BFDBE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'действия с дес. дробями'!$C$11:$X$11</c:f>
              <c:strCache>
                <c:ptCount val="22"/>
                <c:pt idx="0">
                  <c:v>ученик 1</c:v>
                </c:pt>
                <c:pt idx="1">
                  <c:v>ученик 2</c:v>
                </c:pt>
                <c:pt idx="2">
                  <c:v>ученик 3</c:v>
                </c:pt>
                <c:pt idx="3">
                  <c:v>ученик 4</c:v>
                </c:pt>
                <c:pt idx="4">
                  <c:v>ученик 5</c:v>
                </c:pt>
                <c:pt idx="5">
                  <c:v>ученик 6</c:v>
                </c:pt>
                <c:pt idx="6">
                  <c:v>ученик 7</c:v>
                </c:pt>
                <c:pt idx="7">
                  <c:v>ученик 8</c:v>
                </c:pt>
                <c:pt idx="8">
                  <c:v>ученик 9</c:v>
                </c:pt>
                <c:pt idx="9">
                  <c:v>ученик 10</c:v>
                </c:pt>
                <c:pt idx="10">
                  <c:v>ученик 11</c:v>
                </c:pt>
                <c:pt idx="11">
                  <c:v> ученик 12</c:v>
                </c:pt>
                <c:pt idx="12">
                  <c:v>ученик 13</c:v>
                </c:pt>
                <c:pt idx="13">
                  <c:v>ученик 14</c:v>
                </c:pt>
                <c:pt idx="14">
                  <c:v>ученик 15</c:v>
                </c:pt>
                <c:pt idx="15">
                  <c:v>ученик 16</c:v>
                </c:pt>
                <c:pt idx="16">
                  <c:v>ученик 17</c:v>
                </c:pt>
                <c:pt idx="17">
                  <c:v>ученик 18</c:v>
                </c:pt>
                <c:pt idx="18">
                  <c:v> ученик 19</c:v>
                </c:pt>
                <c:pt idx="19">
                  <c:v>ученик 20</c:v>
                </c:pt>
                <c:pt idx="20">
                  <c:v>ученик 21</c:v>
                </c:pt>
                <c:pt idx="21">
                  <c:v>ученик 22</c:v>
                </c:pt>
              </c:strCache>
            </c:strRef>
          </c:cat>
          <c:val>
            <c:numRef>
              <c:f>'действия с дес. дробями'!$C$26:$X$26</c:f>
              <c:numCache>
                <c:formatCode>General</c:formatCode>
                <c:ptCount val="2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11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6</c:v>
                </c:pt>
                <c:pt idx="20">
                  <c:v>12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F-4709-965C-124178D47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087880"/>
        <c:axId val="448088536"/>
      </c:barChart>
      <c:catAx>
        <c:axId val="44808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8088536"/>
        <c:crosses val="autoZero"/>
        <c:auto val="1"/>
        <c:lblAlgn val="ctr"/>
        <c:lblOffset val="100"/>
        <c:noMultiLvlLbl val="0"/>
      </c:catAx>
      <c:valAx>
        <c:axId val="44808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8087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E8-4073-8B2F-4F2EC4E4B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E8-4073-8B2F-4F2EC4E4B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E8-4073-8B2F-4F2EC4E4B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E8-4073-8B2F-4F2EC4E4B8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'за полугодие'!$B$24:$B$27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  <c:pt idx="3">
                  <c:v>очень низкий</c:v>
                </c:pt>
              </c:strCache>
            </c:strRef>
          </c:cat>
          <c:val>
            <c:numRef>
              <c:f>'за полугодие'!$C$24:$C$27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8-4A9F-AD0C-4E010588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5436331328149"/>
          <c:y val="4.5293691248599062E-2"/>
          <c:w val="0.86988849219934461"/>
          <c:h val="0.7500488155432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'за полугодие'!$C$11:$V$11</c:f>
              <c:strCache>
                <c:ptCount val="20"/>
                <c:pt idx="0">
                  <c:v>ученик 1</c:v>
                </c:pt>
                <c:pt idx="1">
                  <c:v>ученик 2</c:v>
                </c:pt>
                <c:pt idx="2">
                  <c:v>ученик 3</c:v>
                </c:pt>
                <c:pt idx="3">
                  <c:v>ученик 4</c:v>
                </c:pt>
                <c:pt idx="4">
                  <c:v>ученик 5</c:v>
                </c:pt>
                <c:pt idx="5">
                  <c:v>ученик 6</c:v>
                </c:pt>
                <c:pt idx="6">
                  <c:v>ученик 7</c:v>
                </c:pt>
                <c:pt idx="7">
                  <c:v>ученик 8</c:v>
                </c:pt>
                <c:pt idx="8">
                  <c:v>ученик 9</c:v>
                </c:pt>
                <c:pt idx="9">
                  <c:v>ученик 10</c:v>
                </c:pt>
                <c:pt idx="10">
                  <c:v>ученик 11</c:v>
                </c:pt>
                <c:pt idx="11">
                  <c:v> ученик 12</c:v>
                </c:pt>
                <c:pt idx="12">
                  <c:v>ученик 13</c:v>
                </c:pt>
                <c:pt idx="13">
                  <c:v>ученик 14</c:v>
                </c:pt>
                <c:pt idx="14">
                  <c:v>ученик 15</c:v>
                </c:pt>
                <c:pt idx="15">
                  <c:v>ученик 16</c:v>
                </c:pt>
                <c:pt idx="16">
                  <c:v>ученик 17</c:v>
                </c:pt>
                <c:pt idx="17">
                  <c:v>ученик 18</c:v>
                </c:pt>
                <c:pt idx="18">
                  <c:v> ученик 19</c:v>
                </c:pt>
                <c:pt idx="19">
                  <c:v>ученик 20</c:v>
                </c:pt>
              </c:strCache>
            </c:strRef>
          </c:cat>
          <c:val>
            <c:numRef>
              <c:f>'за полугодие'!$C$19:$V$19</c:f>
              <c:numCache>
                <c:formatCode>General</c:formatCode>
                <c:ptCount val="2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5-4FB4-A990-CEAFB1379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040232"/>
        <c:axId val="425042200"/>
      </c:barChart>
      <c:catAx>
        <c:axId val="4250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5042200"/>
        <c:crosses val="autoZero"/>
        <c:auto val="1"/>
        <c:lblAlgn val="ctr"/>
        <c:lblOffset val="100"/>
        <c:noMultiLvlLbl val="0"/>
      </c:catAx>
      <c:valAx>
        <c:axId val="42504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50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99-4FDA-8188-9980B496C3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99-4FDA-8188-9980B496C3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99-4FDA-8188-9980B496C3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99-4FDA-8188-9980B496C3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'Отношения и проценты'!$B$27:$B$30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низкий</c:v>
                </c:pt>
                <c:pt idx="3">
                  <c:v>очень низкий</c:v>
                </c:pt>
              </c:strCache>
            </c:strRef>
          </c:cat>
          <c:val>
            <c:numRef>
              <c:f>'Отношения и проценты'!$C$27:$C$30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6-4079-A004-6FFD350D1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28</xdr:row>
      <xdr:rowOff>114300</xdr:rowOff>
    </xdr:from>
    <xdr:to>
      <xdr:col>25</xdr:col>
      <xdr:colOff>371475</xdr:colOff>
      <xdr:row>43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42</xdr:row>
      <xdr:rowOff>171450</xdr:rowOff>
    </xdr:from>
    <xdr:to>
      <xdr:col>26</xdr:col>
      <xdr:colOff>304800</xdr:colOff>
      <xdr:row>60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31</xdr:row>
      <xdr:rowOff>14286</xdr:rowOff>
    </xdr:from>
    <xdr:to>
      <xdr:col>21</xdr:col>
      <xdr:colOff>190500</xdr:colOff>
      <xdr:row>50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642937</xdr:colOff>
      <xdr:row>56</xdr:row>
      <xdr:rowOff>23811</xdr:rowOff>
    </xdr:from>
    <xdr:to>
      <xdr:col>22</xdr:col>
      <xdr:colOff>238125</xdr:colOff>
      <xdr:row>83</xdr:row>
      <xdr:rowOff>123824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28575</xdr:rowOff>
    </xdr:from>
    <xdr:to>
      <xdr:col>19</xdr:col>
      <xdr:colOff>152400</xdr:colOff>
      <xdr:row>40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657224</xdr:colOff>
      <xdr:row>40</xdr:row>
      <xdr:rowOff>61911</xdr:rowOff>
    </xdr:from>
    <xdr:to>
      <xdr:col>18</xdr:col>
      <xdr:colOff>47624</xdr:colOff>
      <xdr:row>60</xdr:row>
      <xdr:rowOff>47624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466725</xdr:colOff>
      <xdr:row>14</xdr:row>
      <xdr:rowOff>1047750</xdr:rowOff>
    </xdr:from>
    <xdr:to>
      <xdr:col>30</xdr:col>
      <xdr:colOff>161925</xdr:colOff>
      <xdr:row>20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23</xdr:row>
      <xdr:rowOff>19049</xdr:rowOff>
    </xdr:from>
    <xdr:to>
      <xdr:col>29</xdr:col>
      <xdr:colOff>200025</xdr:colOff>
      <xdr:row>46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26</xdr:row>
      <xdr:rowOff>171450</xdr:rowOff>
    </xdr:from>
    <xdr:to>
      <xdr:col>14</xdr:col>
      <xdr:colOff>428625</xdr:colOff>
      <xdr:row>41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42</xdr:row>
      <xdr:rowOff>171450</xdr:rowOff>
    </xdr:from>
    <xdr:to>
      <xdr:col>22</xdr:col>
      <xdr:colOff>381000</xdr:colOff>
      <xdr:row>68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T5" sqref="T5"/>
    </sheetView>
  </sheetViews>
  <sheetFormatPr defaultRowHeight="15" x14ac:dyDescent="0.25"/>
  <cols>
    <col min="1" max="1" width="12.28515625" customWidth="1"/>
    <col min="2" max="2" width="33.28515625" customWidth="1"/>
    <col min="3" max="3" width="3.85546875" customWidth="1"/>
    <col min="4" max="4" width="3.7109375" customWidth="1"/>
    <col min="5" max="5" width="3.5703125" customWidth="1"/>
    <col min="6" max="6" width="3.28515625" customWidth="1"/>
    <col min="7" max="7" width="4" customWidth="1"/>
    <col min="8" max="8" width="3.85546875" customWidth="1"/>
    <col min="9" max="9" width="3.5703125" customWidth="1"/>
    <col min="10" max="11" width="3.7109375" customWidth="1"/>
    <col min="12" max="12" width="4" customWidth="1"/>
    <col min="13" max="13" width="4.140625" customWidth="1"/>
    <col min="14" max="14" width="3.85546875" customWidth="1"/>
    <col min="15" max="16" width="3.7109375" customWidth="1"/>
    <col min="17" max="17" width="3.42578125" customWidth="1"/>
    <col min="18" max="18" width="3.7109375" customWidth="1"/>
    <col min="19" max="19" width="3.85546875" customWidth="1"/>
    <col min="20" max="20" width="3.42578125" customWidth="1"/>
    <col min="21" max="21" width="3.5703125" customWidth="1"/>
    <col min="22" max="22" width="3" customWidth="1"/>
    <col min="23" max="24" width="4" customWidth="1"/>
    <col min="25" max="25" width="3.85546875" customWidth="1"/>
  </cols>
  <sheetData>
    <row r="1" spans="1:26" x14ac:dyDescent="0.25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28"/>
    </row>
    <row r="2" spans="1:26" x14ac:dyDescent="0.25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6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6" x14ac:dyDescent="0.25">
      <c r="A4" s="31"/>
      <c r="B4" s="34" t="s">
        <v>93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6" x14ac:dyDescent="0.25">
      <c r="B5" s="23" t="s">
        <v>48</v>
      </c>
    </row>
    <row r="6" spans="1:26" x14ac:dyDescent="0.25">
      <c r="B6" s="23"/>
      <c r="C6" s="37" t="s">
        <v>50</v>
      </c>
      <c r="D6" s="37"/>
      <c r="E6" s="37"/>
      <c r="F6" s="37" t="s">
        <v>49</v>
      </c>
      <c r="G6" s="37"/>
      <c r="H6" s="37"/>
      <c r="I6" s="37" t="s">
        <v>51</v>
      </c>
      <c r="J6" s="37"/>
      <c r="K6" s="37"/>
      <c r="L6" s="37"/>
      <c r="M6" s="37"/>
      <c r="N6" s="37"/>
      <c r="O6" s="37"/>
      <c r="P6" s="37"/>
      <c r="Q6" s="36" t="s">
        <v>52</v>
      </c>
      <c r="R6" s="36"/>
      <c r="S6" s="36"/>
      <c r="T6" s="36" t="s">
        <v>53</v>
      </c>
      <c r="U6" s="36"/>
      <c r="V6" s="36"/>
    </row>
    <row r="7" spans="1:26" x14ac:dyDescent="0.25">
      <c r="B7" s="23"/>
      <c r="C7" s="37"/>
      <c r="D7" s="37"/>
      <c r="E7" s="37"/>
      <c r="F7" s="37"/>
      <c r="G7" s="37"/>
      <c r="H7" s="37"/>
      <c r="I7" s="37" t="s">
        <v>57</v>
      </c>
      <c r="J7" s="37"/>
      <c r="K7" s="37" t="s">
        <v>58</v>
      </c>
      <c r="L7" s="37"/>
      <c r="M7" s="37" t="s">
        <v>59</v>
      </c>
      <c r="N7" s="37"/>
      <c r="O7" s="37" t="s">
        <v>60</v>
      </c>
      <c r="P7" s="37"/>
      <c r="Q7" s="36"/>
      <c r="R7" s="36"/>
      <c r="S7" s="36"/>
      <c r="T7" s="36"/>
      <c r="U7" s="36"/>
      <c r="V7" s="36"/>
    </row>
    <row r="8" spans="1:26" x14ac:dyDescent="0.25">
      <c r="B8" s="23"/>
      <c r="C8" s="37">
        <v>23</v>
      </c>
      <c r="D8" s="37"/>
      <c r="E8" s="37"/>
      <c r="F8" s="37">
        <v>23</v>
      </c>
      <c r="G8" s="37"/>
      <c r="H8" s="37"/>
      <c r="I8" s="37">
        <v>2</v>
      </c>
      <c r="J8" s="37"/>
      <c r="K8" s="37">
        <v>7</v>
      </c>
      <c r="L8" s="37"/>
      <c r="M8" s="37">
        <v>11</v>
      </c>
      <c r="N8" s="37"/>
      <c r="O8" s="37">
        <v>3</v>
      </c>
      <c r="P8" s="37"/>
      <c r="Q8" s="35">
        <f>(I8+K8)/F8*100%</f>
        <v>0.39130434782608697</v>
      </c>
      <c r="R8" s="35"/>
      <c r="S8" s="35"/>
      <c r="T8" s="35">
        <f>(I8+K8+M8)/F8*100%</f>
        <v>0.86956521739130432</v>
      </c>
      <c r="U8" s="35"/>
      <c r="V8" s="35"/>
    </row>
    <row r="9" spans="1:26" x14ac:dyDescent="0.25">
      <c r="B9" s="23"/>
      <c r="C9" s="36" t="s">
        <v>56</v>
      </c>
      <c r="D9" s="36"/>
      <c r="E9" s="36"/>
      <c r="F9" s="36"/>
      <c r="G9" s="36"/>
      <c r="H9" s="36"/>
      <c r="I9" s="37" t="s">
        <v>54</v>
      </c>
      <c r="J9" s="37"/>
      <c r="K9" s="37" t="s">
        <v>55</v>
      </c>
      <c r="L9" s="37"/>
      <c r="M9" s="37" t="s">
        <v>45</v>
      </c>
      <c r="N9" s="37"/>
      <c r="O9" s="36" t="s">
        <v>30</v>
      </c>
      <c r="P9" s="36"/>
      <c r="Q9" s="35"/>
      <c r="R9" s="35"/>
      <c r="S9" s="35"/>
      <c r="T9" s="35"/>
      <c r="U9" s="35"/>
      <c r="V9" s="35"/>
    </row>
    <row r="11" spans="1:26" ht="142.5" customHeight="1" x14ac:dyDescent="0.25">
      <c r="A11" s="7" t="s">
        <v>0</v>
      </c>
      <c r="B11" s="8" t="s">
        <v>1</v>
      </c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9" t="s">
        <v>71</v>
      </c>
      <c r="L11" s="9" t="s">
        <v>72</v>
      </c>
      <c r="M11" s="9" t="s">
        <v>73</v>
      </c>
      <c r="N11" s="9" t="s">
        <v>74</v>
      </c>
      <c r="O11" s="9" t="s">
        <v>75</v>
      </c>
      <c r="P11" s="9" t="s">
        <v>76</v>
      </c>
      <c r="Q11" s="9" t="s">
        <v>77</v>
      </c>
      <c r="R11" s="9" t="s">
        <v>78</v>
      </c>
      <c r="S11" s="9" t="s">
        <v>79</v>
      </c>
      <c r="T11" s="9" t="s">
        <v>80</v>
      </c>
      <c r="U11" s="9" t="s">
        <v>81</v>
      </c>
      <c r="V11" s="9" t="s">
        <v>82</v>
      </c>
      <c r="W11" s="9" t="s">
        <v>83</v>
      </c>
      <c r="X11" s="9" t="s">
        <v>84</v>
      </c>
      <c r="Y11" s="9" t="s">
        <v>90</v>
      </c>
      <c r="Z11" s="1"/>
    </row>
    <row r="12" spans="1:26" ht="18.75" x14ac:dyDescent="0.25">
      <c r="A12" s="10"/>
      <c r="B12" s="8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  <c r="X12" s="11">
        <v>22</v>
      </c>
      <c r="Y12" s="11">
        <v>23</v>
      </c>
      <c r="Z12" s="1"/>
    </row>
    <row r="13" spans="1:26" x14ac:dyDescent="0.25">
      <c r="A13" s="12">
        <v>1</v>
      </c>
      <c r="B13" s="6" t="s">
        <v>18</v>
      </c>
      <c r="C13" s="11">
        <v>1</v>
      </c>
      <c r="D13" s="11">
        <v>0</v>
      </c>
      <c r="E13" s="11">
        <v>1</v>
      </c>
      <c r="F13" s="11">
        <v>1</v>
      </c>
      <c r="G13" s="11">
        <v>1</v>
      </c>
      <c r="H13" s="11">
        <v>0</v>
      </c>
      <c r="I13" s="11">
        <v>1</v>
      </c>
      <c r="J13" s="11">
        <v>0</v>
      </c>
      <c r="K13" s="11">
        <v>1</v>
      </c>
      <c r="L13" s="11">
        <v>0</v>
      </c>
      <c r="M13" s="11">
        <v>1</v>
      </c>
      <c r="N13" s="11">
        <v>0</v>
      </c>
      <c r="O13" s="11">
        <v>1</v>
      </c>
      <c r="P13" s="11">
        <v>0</v>
      </c>
      <c r="Q13" s="11">
        <v>1</v>
      </c>
      <c r="R13" s="11">
        <v>0</v>
      </c>
      <c r="S13" s="11">
        <v>0</v>
      </c>
      <c r="T13" s="11">
        <v>1</v>
      </c>
      <c r="U13" s="11">
        <v>1</v>
      </c>
      <c r="V13" s="11">
        <v>0</v>
      </c>
      <c r="W13" s="11">
        <v>0</v>
      </c>
      <c r="X13" s="11">
        <v>0</v>
      </c>
      <c r="Y13" s="11">
        <v>1</v>
      </c>
      <c r="Z13" s="32"/>
    </row>
    <row r="14" spans="1:26" ht="21" customHeight="1" x14ac:dyDescent="0.25">
      <c r="A14" s="13" t="s">
        <v>7</v>
      </c>
      <c r="B14" s="6" t="s">
        <v>19</v>
      </c>
      <c r="C14" s="11">
        <v>0</v>
      </c>
      <c r="D14" s="11">
        <v>1</v>
      </c>
      <c r="E14" s="11">
        <v>0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0</v>
      </c>
      <c r="M14" s="11">
        <v>0</v>
      </c>
      <c r="N14" s="11">
        <v>1</v>
      </c>
      <c r="O14" s="11">
        <v>0</v>
      </c>
      <c r="P14" s="11">
        <v>1</v>
      </c>
      <c r="Q14" s="11">
        <v>1</v>
      </c>
      <c r="R14" s="11">
        <v>0</v>
      </c>
      <c r="S14" s="11">
        <v>0</v>
      </c>
      <c r="T14" s="11">
        <v>1</v>
      </c>
      <c r="U14" s="11">
        <v>0</v>
      </c>
      <c r="V14" s="11">
        <v>1</v>
      </c>
      <c r="W14" s="11">
        <v>0</v>
      </c>
      <c r="X14" s="11">
        <v>1</v>
      </c>
      <c r="Y14" s="11">
        <v>0</v>
      </c>
    </row>
    <row r="15" spans="1:26" ht="25.5" x14ac:dyDescent="0.25">
      <c r="A15" s="12" t="s">
        <v>8</v>
      </c>
      <c r="B15" s="6" t="s">
        <v>19</v>
      </c>
      <c r="C15" s="11">
        <v>1</v>
      </c>
      <c r="D15" s="11">
        <v>1</v>
      </c>
      <c r="E15" s="11">
        <v>1</v>
      </c>
      <c r="F15" s="11">
        <v>1</v>
      </c>
      <c r="G15" s="11">
        <v>0</v>
      </c>
      <c r="H15" s="11">
        <v>1</v>
      </c>
      <c r="I15" s="11">
        <v>0</v>
      </c>
      <c r="J15" s="11">
        <v>1</v>
      </c>
      <c r="K15" s="11">
        <v>0</v>
      </c>
      <c r="L15" s="11">
        <v>1</v>
      </c>
      <c r="M15" s="11">
        <v>1</v>
      </c>
      <c r="N15" s="11">
        <v>0</v>
      </c>
      <c r="O15" s="11">
        <v>1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1</v>
      </c>
      <c r="V15" s="11">
        <v>1</v>
      </c>
      <c r="W15" s="11">
        <v>1</v>
      </c>
      <c r="X15" s="11">
        <v>0</v>
      </c>
      <c r="Y15" s="11">
        <v>0</v>
      </c>
    </row>
    <row r="16" spans="1:26" ht="25.5" x14ac:dyDescent="0.25">
      <c r="A16" s="12" t="s">
        <v>9</v>
      </c>
      <c r="B16" s="6" t="s">
        <v>19</v>
      </c>
      <c r="C16" s="11">
        <v>0</v>
      </c>
      <c r="D16" s="11">
        <v>0</v>
      </c>
      <c r="E16" s="11">
        <v>1</v>
      </c>
      <c r="F16" s="11">
        <v>0</v>
      </c>
      <c r="G16" s="11">
        <v>0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1</v>
      </c>
      <c r="S16" s="11">
        <v>1</v>
      </c>
      <c r="T16" s="11">
        <v>0</v>
      </c>
      <c r="U16" s="11">
        <v>0</v>
      </c>
      <c r="V16" s="11">
        <v>1</v>
      </c>
      <c r="W16" s="11">
        <v>1</v>
      </c>
      <c r="X16" s="11">
        <v>0</v>
      </c>
      <c r="Y16" s="11">
        <v>1</v>
      </c>
    </row>
    <row r="17" spans="1:25" ht="15" customHeight="1" x14ac:dyDescent="0.25">
      <c r="A17" s="12">
        <v>3</v>
      </c>
      <c r="B17" s="6" t="s">
        <v>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1</v>
      </c>
      <c r="J17" s="11">
        <v>0</v>
      </c>
      <c r="K17" s="11">
        <v>1</v>
      </c>
      <c r="L17" s="11">
        <v>0</v>
      </c>
      <c r="M17" s="11">
        <v>1</v>
      </c>
      <c r="N17" s="11">
        <v>0</v>
      </c>
      <c r="O17" s="11">
        <v>1</v>
      </c>
      <c r="P17" s="11">
        <v>0</v>
      </c>
      <c r="Q17" s="11">
        <v>1</v>
      </c>
      <c r="R17" s="11">
        <v>1</v>
      </c>
      <c r="S17" s="11">
        <v>0</v>
      </c>
      <c r="T17" s="11">
        <v>1</v>
      </c>
      <c r="U17" s="11">
        <v>1</v>
      </c>
      <c r="V17" s="11">
        <v>0</v>
      </c>
      <c r="W17" s="11">
        <v>0</v>
      </c>
      <c r="X17" s="11">
        <v>0</v>
      </c>
      <c r="Y17" s="11">
        <v>1</v>
      </c>
    </row>
    <row r="18" spans="1:25" ht="38.25" x14ac:dyDescent="0.25">
      <c r="A18" s="12">
        <v>4</v>
      </c>
      <c r="B18" s="6" t="s">
        <v>21</v>
      </c>
      <c r="C18" s="11"/>
      <c r="D18" s="11">
        <v>0</v>
      </c>
      <c r="E18" s="11">
        <v>0</v>
      </c>
      <c r="F18" s="11">
        <v>1</v>
      </c>
      <c r="G18" s="11">
        <v>0</v>
      </c>
      <c r="H18" s="11">
        <v>1</v>
      </c>
      <c r="I18" s="11">
        <v>0</v>
      </c>
      <c r="J18" s="11">
        <v>1</v>
      </c>
      <c r="K18" s="11">
        <v>1</v>
      </c>
      <c r="L18" s="11">
        <v>1</v>
      </c>
      <c r="M18" s="11">
        <v>1</v>
      </c>
      <c r="N18" s="11">
        <v>0</v>
      </c>
      <c r="O18" s="11">
        <v>1</v>
      </c>
      <c r="P18" s="11">
        <v>0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0</v>
      </c>
      <c r="W18" s="11">
        <v>1</v>
      </c>
      <c r="X18" s="11">
        <v>1</v>
      </c>
      <c r="Y18" s="11">
        <v>0</v>
      </c>
    </row>
    <row r="19" spans="1:25" x14ac:dyDescent="0.25">
      <c r="A19" s="12">
        <v>5</v>
      </c>
      <c r="B19" s="6" t="s">
        <v>20</v>
      </c>
      <c r="C19" s="11">
        <v>1</v>
      </c>
      <c r="D19" s="11">
        <v>0</v>
      </c>
      <c r="E19" s="11">
        <v>1</v>
      </c>
      <c r="F19" s="11">
        <v>0</v>
      </c>
      <c r="G19" s="11">
        <v>0</v>
      </c>
      <c r="H19" s="11">
        <v>0</v>
      </c>
      <c r="I19" s="11">
        <v>1</v>
      </c>
      <c r="J19" s="11">
        <v>1</v>
      </c>
      <c r="K19" s="11">
        <v>1</v>
      </c>
      <c r="L19" s="11">
        <v>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1">
        <v>1</v>
      </c>
      <c r="X19" s="11">
        <v>0</v>
      </c>
      <c r="Y19" s="11">
        <v>1</v>
      </c>
    </row>
    <row r="20" spans="1:25" x14ac:dyDescent="0.25">
      <c r="A20" s="12">
        <v>6</v>
      </c>
      <c r="B20" s="6" t="s">
        <v>20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1</v>
      </c>
      <c r="L20" s="11">
        <v>1</v>
      </c>
      <c r="M20" s="11">
        <v>0</v>
      </c>
      <c r="N20" s="11">
        <v>1</v>
      </c>
      <c r="O20" s="11">
        <v>0</v>
      </c>
      <c r="P20" s="11">
        <v>0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0</v>
      </c>
      <c r="W20" s="11">
        <v>0</v>
      </c>
      <c r="X20" s="11">
        <v>0</v>
      </c>
      <c r="Y20" s="11">
        <v>1</v>
      </c>
    </row>
    <row r="21" spans="1:25" x14ac:dyDescent="0.25">
      <c r="A21" s="14">
        <v>7</v>
      </c>
      <c r="B21" s="6" t="s">
        <v>18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</v>
      </c>
      <c r="K21" s="11">
        <v>0</v>
      </c>
      <c r="L21" s="11">
        <v>1</v>
      </c>
      <c r="M21" s="11">
        <v>0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0</v>
      </c>
      <c r="T21" s="11">
        <v>0</v>
      </c>
      <c r="U21" s="11">
        <v>0</v>
      </c>
      <c r="V21" s="11">
        <v>1</v>
      </c>
      <c r="W21" s="11">
        <v>0</v>
      </c>
      <c r="X21" s="11">
        <v>1</v>
      </c>
      <c r="Y21" s="11">
        <v>0</v>
      </c>
    </row>
    <row r="22" spans="1:25" ht="38.25" x14ac:dyDescent="0.25">
      <c r="A22" s="14">
        <v>8</v>
      </c>
      <c r="B22" s="6" t="s">
        <v>21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1">
        <v>1</v>
      </c>
      <c r="K22" s="11">
        <v>1</v>
      </c>
      <c r="L22" s="11">
        <v>0</v>
      </c>
      <c r="M22" s="11">
        <v>1</v>
      </c>
      <c r="N22" s="11">
        <v>0</v>
      </c>
      <c r="O22" s="11">
        <v>0</v>
      </c>
      <c r="P22" s="11">
        <v>1</v>
      </c>
      <c r="Q22" s="11">
        <v>0</v>
      </c>
      <c r="R22" s="11">
        <v>1</v>
      </c>
      <c r="S22" s="11">
        <v>0</v>
      </c>
      <c r="T22" s="11">
        <v>1</v>
      </c>
      <c r="U22" s="11">
        <v>0</v>
      </c>
      <c r="V22" s="11">
        <v>1</v>
      </c>
      <c r="W22" s="11">
        <v>0</v>
      </c>
      <c r="X22" s="11">
        <v>0</v>
      </c>
      <c r="Y22" s="11">
        <v>0</v>
      </c>
    </row>
    <row r="23" spans="1:25" ht="15" customHeight="1" x14ac:dyDescent="0.25">
      <c r="A23" s="14">
        <v>9</v>
      </c>
      <c r="B23" s="6" t="s">
        <v>20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1</v>
      </c>
      <c r="K23" s="11">
        <v>0</v>
      </c>
      <c r="L23" s="11">
        <v>0</v>
      </c>
      <c r="M23" s="11">
        <v>1</v>
      </c>
      <c r="N23" s="11">
        <v>0</v>
      </c>
      <c r="O23" s="11">
        <v>1</v>
      </c>
      <c r="P23" s="11">
        <v>0</v>
      </c>
      <c r="Q23" s="11">
        <v>1</v>
      </c>
      <c r="R23" s="11">
        <v>0</v>
      </c>
      <c r="S23" s="11">
        <v>1</v>
      </c>
      <c r="T23" s="11">
        <v>1</v>
      </c>
      <c r="U23" s="11">
        <v>0</v>
      </c>
      <c r="V23" s="11">
        <v>1</v>
      </c>
      <c r="W23" s="11">
        <v>1</v>
      </c>
      <c r="X23" s="11">
        <v>1</v>
      </c>
      <c r="Y23" s="11">
        <v>1</v>
      </c>
    </row>
    <row r="24" spans="1:25" x14ac:dyDescent="0.25">
      <c r="A24" s="14">
        <v>10</v>
      </c>
      <c r="B24" s="6" t="s">
        <v>20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1</v>
      </c>
      <c r="I24" s="11">
        <v>0</v>
      </c>
      <c r="J24" s="11">
        <v>1</v>
      </c>
      <c r="K24" s="11">
        <v>1</v>
      </c>
      <c r="L24" s="11">
        <v>1</v>
      </c>
      <c r="M24" s="11">
        <v>0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</row>
    <row r="25" spans="1:25" ht="15" customHeight="1" x14ac:dyDescent="0.25">
      <c r="A25" s="11"/>
      <c r="B25" s="15" t="s">
        <v>2</v>
      </c>
      <c r="C25" s="16">
        <f t="shared" ref="C25:Y25" si="0">SUM(C13:C24)</f>
        <v>6</v>
      </c>
      <c r="D25" s="16">
        <f t="shared" si="0"/>
        <v>2</v>
      </c>
      <c r="E25" s="16">
        <f t="shared" si="0"/>
        <v>4</v>
      </c>
      <c r="F25" s="16">
        <f t="shared" si="0"/>
        <v>5</v>
      </c>
      <c r="G25" s="16">
        <f t="shared" si="0"/>
        <v>2</v>
      </c>
      <c r="H25" s="16">
        <f t="shared" si="0"/>
        <v>8</v>
      </c>
      <c r="I25" s="16">
        <f t="shared" si="0"/>
        <v>7</v>
      </c>
      <c r="J25" s="16">
        <f t="shared" si="0"/>
        <v>9</v>
      </c>
      <c r="K25" s="16">
        <f t="shared" si="0"/>
        <v>8</v>
      </c>
      <c r="L25" s="16">
        <f t="shared" si="0"/>
        <v>6</v>
      </c>
      <c r="M25" s="16">
        <f t="shared" si="0"/>
        <v>7</v>
      </c>
      <c r="N25" s="16">
        <f t="shared" si="0"/>
        <v>5</v>
      </c>
      <c r="O25" s="16">
        <f t="shared" si="0"/>
        <v>8</v>
      </c>
      <c r="P25" s="16">
        <f t="shared" si="0"/>
        <v>5</v>
      </c>
      <c r="Q25" s="16">
        <f t="shared" si="0"/>
        <v>9</v>
      </c>
      <c r="R25" s="16">
        <f t="shared" si="0"/>
        <v>6</v>
      </c>
      <c r="S25" s="16">
        <f t="shared" si="0"/>
        <v>5</v>
      </c>
      <c r="T25" s="16">
        <f t="shared" si="0"/>
        <v>8</v>
      </c>
      <c r="U25" s="16">
        <f t="shared" si="0"/>
        <v>6</v>
      </c>
      <c r="V25" s="16">
        <f t="shared" si="0"/>
        <v>6</v>
      </c>
      <c r="W25" s="16">
        <f t="shared" si="0"/>
        <v>5</v>
      </c>
      <c r="X25" s="16">
        <f t="shared" si="0"/>
        <v>4</v>
      </c>
      <c r="Y25" s="16">
        <f t="shared" si="0"/>
        <v>7</v>
      </c>
    </row>
    <row r="26" spans="1:25" ht="38.25" customHeight="1" x14ac:dyDescent="0.25">
      <c r="A26" s="11"/>
      <c r="B26" s="15" t="s">
        <v>3</v>
      </c>
      <c r="C26" s="17" t="str">
        <f>IF(C25&gt;8,"В",IF(C25&gt;6,"С","Н"))</f>
        <v>Н</v>
      </c>
      <c r="D26" s="17" t="str">
        <f t="shared" ref="D26:Y26" si="1">IF(D25&gt;8,"В",IF(D25&gt;6,"С","Н"))</f>
        <v>Н</v>
      </c>
      <c r="E26" s="17" t="str">
        <f t="shared" si="1"/>
        <v>Н</v>
      </c>
      <c r="F26" s="17" t="str">
        <f t="shared" si="1"/>
        <v>Н</v>
      </c>
      <c r="G26" s="17" t="str">
        <f t="shared" si="1"/>
        <v>Н</v>
      </c>
      <c r="H26" s="17" t="str">
        <f t="shared" si="1"/>
        <v>С</v>
      </c>
      <c r="I26" s="17" t="str">
        <f t="shared" si="1"/>
        <v>С</v>
      </c>
      <c r="J26" s="17" t="str">
        <f t="shared" si="1"/>
        <v>В</v>
      </c>
      <c r="K26" s="17" t="str">
        <f t="shared" si="1"/>
        <v>С</v>
      </c>
      <c r="L26" s="17" t="str">
        <f t="shared" si="1"/>
        <v>Н</v>
      </c>
      <c r="M26" s="17" t="str">
        <f t="shared" si="1"/>
        <v>С</v>
      </c>
      <c r="N26" s="17" t="str">
        <f t="shared" si="1"/>
        <v>Н</v>
      </c>
      <c r="O26" s="17" t="str">
        <f t="shared" si="1"/>
        <v>С</v>
      </c>
      <c r="P26" s="17" t="str">
        <f t="shared" si="1"/>
        <v>Н</v>
      </c>
      <c r="Q26" s="17" t="str">
        <f t="shared" si="1"/>
        <v>В</v>
      </c>
      <c r="R26" s="17" t="str">
        <f t="shared" si="1"/>
        <v>Н</v>
      </c>
      <c r="S26" s="17" t="str">
        <f t="shared" si="1"/>
        <v>Н</v>
      </c>
      <c r="T26" s="17" t="str">
        <f t="shared" si="1"/>
        <v>С</v>
      </c>
      <c r="U26" s="17" t="str">
        <f t="shared" si="1"/>
        <v>Н</v>
      </c>
      <c r="V26" s="17" t="str">
        <f t="shared" si="1"/>
        <v>Н</v>
      </c>
      <c r="W26" s="17" t="str">
        <f t="shared" si="1"/>
        <v>Н</v>
      </c>
      <c r="X26" s="17" t="str">
        <f t="shared" si="1"/>
        <v>Н</v>
      </c>
      <c r="Y26" s="17" t="str">
        <f t="shared" si="1"/>
        <v>С</v>
      </c>
    </row>
    <row r="27" spans="1:25" x14ac:dyDescent="0.25">
      <c r="B27" s="33" t="s">
        <v>91</v>
      </c>
      <c r="C27" s="3">
        <v>3</v>
      </c>
      <c r="D27" s="3">
        <v>2</v>
      </c>
      <c r="E27" s="3">
        <v>3</v>
      </c>
      <c r="F27" s="3">
        <v>3</v>
      </c>
      <c r="G27" s="3">
        <v>2</v>
      </c>
      <c r="H27" s="3">
        <v>4</v>
      </c>
      <c r="I27" s="3">
        <v>4</v>
      </c>
      <c r="J27" s="3">
        <v>5</v>
      </c>
      <c r="K27" s="3">
        <v>4</v>
      </c>
      <c r="L27" s="3">
        <v>3</v>
      </c>
      <c r="M27" s="3">
        <v>4</v>
      </c>
      <c r="N27" s="3">
        <v>2</v>
      </c>
      <c r="O27" s="3">
        <v>4</v>
      </c>
      <c r="P27" s="3">
        <v>3</v>
      </c>
      <c r="Q27" s="3">
        <v>5</v>
      </c>
      <c r="R27" s="3">
        <v>3</v>
      </c>
      <c r="S27" s="3">
        <v>3</v>
      </c>
      <c r="T27" s="3">
        <v>4</v>
      </c>
      <c r="U27" s="3">
        <v>3</v>
      </c>
      <c r="V27" s="3">
        <v>3</v>
      </c>
      <c r="W27" s="3">
        <v>3</v>
      </c>
      <c r="X27" s="3">
        <v>3</v>
      </c>
      <c r="Y27" s="3">
        <v>4</v>
      </c>
    </row>
    <row r="28" spans="1:25" ht="15" customHeigh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B30" s="2" t="s">
        <v>4</v>
      </c>
      <c r="C30">
        <v>2</v>
      </c>
    </row>
    <row r="31" spans="1:25" x14ac:dyDescent="0.25">
      <c r="B31" s="4" t="s">
        <v>5</v>
      </c>
      <c r="C31">
        <v>7</v>
      </c>
    </row>
    <row r="32" spans="1:25" x14ac:dyDescent="0.25">
      <c r="B32" s="5" t="s">
        <v>6</v>
      </c>
      <c r="C32" s="26">
        <v>11</v>
      </c>
    </row>
    <row r="33" spans="2:3" x14ac:dyDescent="0.25">
      <c r="B33" t="s">
        <v>30</v>
      </c>
      <c r="C33" s="26">
        <v>3</v>
      </c>
    </row>
  </sheetData>
  <mergeCells count="24">
    <mergeCell ref="A1:V1"/>
    <mergeCell ref="A2:W2"/>
    <mergeCell ref="C6:E7"/>
    <mergeCell ref="F6:H7"/>
    <mergeCell ref="I6:P6"/>
    <mergeCell ref="Q6:S7"/>
    <mergeCell ref="T6:V7"/>
    <mergeCell ref="I7:J7"/>
    <mergeCell ref="K7:L7"/>
    <mergeCell ref="M7:N7"/>
    <mergeCell ref="O7:P7"/>
    <mergeCell ref="C8:E8"/>
    <mergeCell ref="F8:H8"/>
    <mergeCell ref="I8:J8"/>
    <mergeCell ref="K8:L8"/>
    <mergeCell ref="M8:N8"/>
    <mergeCell ref="O8:P8"/>
    <mergeCell ref="Q8:S9"/>
    <mergeCell ref="T8:V9"/>
    <mergeCell ref="C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view="pageLayout" zoomScaleNormal="100" workbookViewId="0">
      <selection activeCell="A2" sqref="A2:W2"/>
    </sheetView>
  </sheetViews>
  <sheetFormatPr defaultRowHeight="15" x14ac:dyDescent="0.25"/>
  <cols>
    <col min="2" max="2" width="31.5703125" customWidth="1"/>
    <col min="3" max="3" width="4.28515625" customWidth="1"/>
    <col min="4" max="4" width="4.7109375" customWidth="1"/>
    <col min="5" max="5" width="4.140625" customWidth="1"/>
    <col min="6" max="7" width="4.42578125" customWidth="1"/>
    <col min="8" max="8" width="4.5703125" customWidth="1"/>
    <col min="9" max="9" width="4.28515625" customWidth="1"/>
    <col min="10" max="10" width="4.5703125" customWidth="1"/>
    <col min="11" max="11" width="4.7109375" customWidth="1"/>
    <col min="12" max="12" width="5.28515625" customWidth="1"/>
    <col min="13" max="13" width="5" customWidth="1"/>
    <col min="14" max="14" width="4.140625" customWidth="1"/>
    <col min="15" max="18" width="4.28515625" customWidth="1"/>
    <col min="19" max="19" width="3.7109375" customWidth="1"/>
    <col min="20" max="20" width="4.85546875" customWidth="1"/>
    <col min="21" max="21" width="4.140625" customWidth="1"/>
    <col min="22" max="22" width="4" customWidth="1"/>
    <col min="23" max="23" width="4.42578125" customWidth="1"/>
  </cols>
  <sheetData>
    <row r="1" spans="1:24" x14ac:dyDescent="0.25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28"/>
      <c r="X1" s="28"/>
    </row>
    <row r="2" spans="1:24" ht="15" customHeight="1" x14ac:dyDescent="0.25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8"/>
    </row>
    <row r="3" spans="1:2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25">
      <c r="A4" s="24"/>
      <c r="B4" s="34" t="s">
        <v>93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25">
      <c r="B5" s="23" t="s">
        <v>48</v>
      </c>
    </row>
    <row r="6" spans="1:24" ht="15" customHeight="1" x14ac:dyDescent="0.25">
      <c r="B6" s="23"/>
      <c r="C6" s="37" t="s">
        <v>50</v>
      </c>
      <c r="D6" s="37"/>
      <c r="E6" s="37"/>
      <c r="F6" s="37" t="s">
        <v>49</v>
      </c>
      <c r="G6" s="37"/>
      <c r="H6" s="37"/>
      <c r="I6" s="37" t="s">
        <v>51</v>
      </c>
      <c r="J6" s="37"/>
      <c r="K6" s="37"/>
      <c r="L6" s="37"/>
      <c r="M6" s="37"/>
      <c r="N6" s="37"/>
      <c r="O6" s="37"/>
      <c r="P6" s="37"/>
      <c r="Q6" s="36" t="s">
        <v>52</v>
      </c>
      <c r="R6" s="36"/>
      <c r="S6" s="36"/>
      <c r="T6" s="36" t="s">
        <v>53</v>
      </c>
      <c r="U6" s="36"/>
      <c r="V6" s="36"/>
    </row>
    <row r="7" spans="1:24" x14ac:dyDescent="0.25">
      <c r="B7" s="23"/>
      <c r="C7" s="37"/>
      <c r="D7" s="37"/>
      <c r="E7" s="37"/>
      <c r="F7" s="37"/>
      <c r="G7" s="37"/>
      <c r="H7" s="37"/>
      <c r="I7" s="37" t="s">
        <v>57</v>
      </c>
      <c r="J7" s="37"/>
      <c r="K7" s="37" t="s">
        <v>58</v>
      </c>
      <c r="L7" s="37"/>
      <c r="M7" s="37" t="s">
        <v>59</v>
      </c>
      <c r="N7" s="37"/>
      <c r="O7" s="37" t="s">
        <v>60</v>
      </c>
      <c r="P7" s="37"/>
      <c r="Q7" s="36"/>
      <c r="R7" s="36"/>
      <c r="S7" s="36"/>
      <c r="T7" s="36"/>
      <c r="U7" s="36"/>
      <c r="V7" s="36"/>
    </row>
    <row r="8" spans="1:24" x14ac:dyDescent="0.25">
      <c r="B8" s="23"/>
      <c r="C8" s="37">
        <v>22</v>
      </c>
      <c r="D8" s="37"/>
      <c r="E8" s="37"/>
      <c r="F8" s="37">
        <v>21</v>
      </c>
      <c r="G8" s="37"/>
      <c r="H8" s="37"/>
      <c r="I8" s="37">
        <v>2</v>
      </c>
      <c r="J8" s="37"/>
      <c r="K8" s="37">
        <v>5</v>
      </c>
      <c r="L8" s="37"/>
      <c r="M8" s="37">
        <v>11</v>
      </c>
      <c r="N8" s="37"/>
      <c r="O8" s="37">
        <v>3</v>
      </c>
      <c r="P8" s="37"/>
      <c r="Q8" s="35">
        <f>(I8+K8)/F8*100%</f>
        <v>0.33333333333333331</v>
      </c>
      <c r="R8" s="35"/>
      <c r="S8" s="35"/>
      <c r="T8" s="35">
        <f>(I8+K8+M8)/F8*100%</f>
        <v>0.8571428571428571</v>
      </c>
      <c r="U8" s="35"/>
      <c r="V8" s="35"/>
    </row>
    <row r="9" spans="1:24" ht="30" customHeight="1" x14ac:dyDescent="0.25">
      <c r="B9" s="23"/>
      <c r="C9" s="36" t="s">
        <v>56</v>
      </c>
      <c r="D9" s="36"/>
      <c r="E9" s="36"/>
      <c r="F9" s="36"/>
      <c r="G9" s="36"/>
      <c r="H9" s="36"/>
      <c r="I9" s="37" t="s">
        <v>54</v>
      </c>
      <c r="J9" s="37"/>
      <c r="K9" s="37" t="s">
        <v>55</v>
      </c>
      <c r="L9" s="37"/>
      <c r="M9" s="37" t="s">
        <v>45</v>
      </c>
      <c r="N9" s="37"/>
      <c r="O9" s="36" t="s">
        <v>30</v>
      </c>
      <c r="P9" s="36"/>
      <c r="Q9" s="35"/>
      <c r="R9" s="35"/>
      <c r="S9" s="35"/>
      <c r="T9" s="35"/>
      <c r="U9" s="35"/>
      <c r="V9" s="35"/>
    </row>
    <row r="10" spans="1:24" x14ac:dyDescent="0.25">
      <c r="B10" s="23"/>
    </row>
    <row r="11" spans="1:24" ht="151.5" customHeight="1" x14ac:dyDescent="0.25">
      <c r="A11" s="7" t="s">
        <v>0</v>
      </c>
      <c r="B11" s="8" t="s">
        <v>1</v>
      </c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9" t="s">
        <v>71</v>
      </c>
      <c r="L11" s="9" t="s">
        <v>72</v>
      </c>
      <c r="M11" s="9" t="s">
        <v>73</v>
      </c>
      <c r="N11" s="9" t="s">
        <v>74</v>
      </c>
      <c r="O11" s="9" t="s">
        <v>75</v>
      </c>
      <c r="P11" s="9" t="s">
        <v>76</v>
      </c>
      <c r="Q11" s="9" t="s">
        <v>77</v>
      </c>
      <c r="R11" s="9" t="s">
        <v>78</v>
      </c>
      <c r="S11" s="9" t="s">
        <v>79</v>
      </c>
      <c r="T11" s="9" t="s">
        <v>80</v>
      </c>
      <c r="U11" s="9" t="s">
        <v>81</v>
      </c>
      <c r="V11" s="9" t="s">
        <v>82</v>
      </c>
      <c r="W11" s="9" t="s">
        <v>83</v>
      </c>
      <c r="X11" s="9"/>
    </row>
    <row r="12" spans="1:24" ht="18.75" x14ac:dyDescent="0.25">
      <c r="A12" s="10"/>
      <c r="B12" s="8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</row>
    <row r="13" spans="1:24" ht="63.75" x14ac:dyDescent="0.25">
      <c r="A13" s="12" t="s">
        <v>10</v>
      </c>
      <c r="B13" s="6" t="s">
        <v>32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0</v>
      </c>
      <c r="Q13" s="11">
        <v>0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</row>
    <row r="14" spans="1:24" ht="63.75" x14ac:dyDescent="0.25">
      <c r="A14" s="13" t="s">
        <v>11</v>
      </c>
      <c r="B14" s="6" t="s">
        <v>32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</row>
    <row r="15" spans="1:24" ht="38.25" x14ac:dyDescent="0.25">
      <c r="A15" s="12">
        <v>2</v>
      </c>
      <c r="B15" s="6" t="s">
        <v>33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0</v>
      </c>
      <c r="Q15" s="11">
        <v>1</v>
      </c>
      <c r="R15" s="11">
        <v>1</v>
      </c>
      <c r="S15" s="11">
        <v>1</v>
      </c>
      <c r="T15" s="11">
        <v>0</v>
      </c>
      <c r="U15" s="11">
        <v>1</v>
      </c>
      <c r="V15" s="11">
        <v>0</v>
      </c>
      <c r="W15" s="11">
        <v>1</v>
      </c>
    </row>
    <row r="16" spans="1:24" ht="25.5" x14ac:dyDescent="0.25">
      <c r="A16" s="12" t="s">
        <v>12</v>
      </c>
      <c r="B16" s="6" t="s">
        <v>35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0</v>
      </c>
      <c r="O16" s="11">
        <v>1</v>
      </c>
      <c r="P16" s="11">
        <v>0</v>
      </c>
      <c r="Q16" s="11">
        <v>0</v>
      </c>
      <c r="R16" s="11">
        <v>1</v>
      </c>
      <c r="S16" s="11">
        <v>1</v>
      </c>
      <c r="T16" s="11">
        <v>0</v>
      </c>
      <c r="U16" s="11">
        <v>1</v>
      </c>
      <c r="V16" s="11">
        <v>0</v>
      </c>
      <c r="W16" s="11">
        <v>1</v>
      </c>
    </row>
    <row r="17" spans="1:23" ht="25.5" x14ac:dyDescent="0.25">
      <c r="A17" s="12" t="s">
        <v>13</v>
      </c>
      <c r="B17" s="6" t="s">
        <v>35</v>
      </c>
      <c r="C17" s="11">
        <v>1</v>
      </c>
      <c r="D17" s="11">
        <v>0</v>
      </c>
      <c r="E17" s="11">
        <v>0</v>
      </c>
      <c r="F17" s="11">
        <v>1</v>
      </c>
      <c r="G17" s="11">
        <v>0</v>
      </c>
      <c r="H17" s="11">
        <v>1</v>
      </c>
      <c r="I17" s="11">
        <v>1</v>
      </c>
      <c r="J17" s="11">
        <v>0</v>
      </c>
      <c r="K17" s="11">
        <v>0</v>
      </c>
      <c r="L17" s="11">
        <v>1</v>
      </c>
      <c r="M17" s="11">
        <v>1</v>
      </c>
      <c r="N17" s="11">
        <v>1</v>
      </c>
      <c r="O17" s="11">
        <v>1</v>
      </c>
      <c r="P17" s="11">
        <v>0</v>
      </c>
      <c r="Q17" s="11">
        <v>0</v>
      </c>
      <c r="R17" s="11">
        <v>1</v>
      </c>
      <c r="S17" s="11">
        <v>1</v>
      </c>
      <c r="T17" s="11">
        <v>0</v>
      </c>
      <c r="U17" s="11">
        <v>1</v>
      </c>
      <c r="V17" s="11">
        <v>1</v>
      </c>
      <c r="W17" s="11">
        <v>1</v>
      </c>
    </row>
    <row r="18" spans="1:23" ht="38.25" x14ac:dyDescent="0.25">
      <c r="A18" s="12">
        <v>4</v>
      </c>
      <c r="B18" s="6" t="s">
        <v>34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0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0</v>
      </c>
      <c r="Q18" s="11">
        <v>0</v>
      </c>
      <c r="R18" s="11">
        <v>1</v>
      </c>
      <c r="S18" s="11">
        <v>0</v>
      </c>
      <c r="T18" s="11">
        <v>0</v>
      </c>
      <c r="U18" s="11">
        <v>1</v>
      </c>
      <c r="V18" s="11">
        <v>1</v>
      </c>
      <c r="W18" s="11">
        <v>1</v>
      </c>
    </row>
    <row r="19" spans="1:23" ht="89.25" x14ac:dyDescent="0.25">
      <c r="A19" s="12">
        <v>5</v>
      </c>
      <c r="B19" s="6" t="s">
        <v>36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0</v>
      </c>
      <c r="K19" s="11">
        <v>0</v>
      </c>
      <c r="L19" s="11">
        <v>0</v>
      </c>
      <c r="M19" s="11">
        <v>1</v>
      </c>
      <c r="N19" s="11">
        <v>1</v>
      </c>
      <c r="O19" s="11">
        <v>1</v>
      </c>
      <c r="P19" s="11">
        <v>0</v>
      </c>
      <c r="Q19" s="11">
        <v>0</v>
      </c>
      <c r="R19" s="11">
        <v>1</v>
      </c>
      <c r="S19" s="11">
        <v>1</v>
      </c>
      <c r="T19" s="11">
        <v>0</v>
      </c>
      <c r="U19" s="11">
        <v>0</v>
      </c>
      <c r="V19" s="11">
        <v>1</v>
      </c>
      <c r="W19" s="11">
        <v>1</v>
      </c>
    </row>
    <row r="20" spans="1:23" ht="89.25" x14ac:dyDescent="0.25">
      <c r="A20" s="12">
        <v>6</v>
      </c>
      <c r="B20" s="6" t="s">
        <v>36</v>
      </c>
      <c r="C20" s="11">
        <v>1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0</v>
      </c>
      <c r="Q20" s="11">
        <v>0</v>
      </c>
      <c r="R20" s="11">
        <v>1</v>
      </c>
      <c r="S20" s="11">
        <v>1</v>
      </c>
      <c r="T20" s="11">
        <v>0</v>
      </c>
      <c r="U20" s="11">
        <v>1</v>
      </c>
      <c r="V20" s="11">
        <v>1</v>
      </c>
      <c r="W20" s="11">
        <v>1</v>
      </c>
    </row>
    <row r="21" spans="1:23" ht="51" x14ac:dyDescent="0.25">
      <c r="A21" s="12">
        <v>7</v>
      </c>
      <c r="B21" s="6" t="s">
        <v>37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0</v>
      </c>
      <c r="Q21" s="11">
        <v>1</v>
      </c>
      <c r="R21" s="11">
        <v>0</v>
      </c>
      <c r="S21" s="11">
        <v>1</v>
      </c>
      <c r="T21" s="11">
        <v>0</v>
      </c>
      <c r="U21" s="11">
        <v>1</v>
      </c>
      <c r="V21" s="11">
        <v>0</v>
      </c>
      <c r="W21" s="11">
        <v>1</v>
      </c>
    </row>
    <row r="22" spans="1:23" ht="38.25" x14ac:dyDescent="0.25">
      <c r="A22" s="12" t="s">
        <v>14</v>
      </c>
      <c r="B22" s="6" t="s">
        <v>38</v>
      </c>
      <c r="C22" s="11">
        <v>0</v>
      </c>
      <c r="D22" s="11">
        <v>0</v>
      </c>
      <c r="E22" s="11">
        <v>1</v>
      </c>
      <c r="F22" s="11">
        <v>0</v>
      </c>
      <c r="G22" s="11">
        <v>1</v>
      </c>
      <c r="H22" s="11">
        <v>0</v>
      </c>
      <c r="I22" s="11">
        <v>1</v>
      </c>
      <c r="J22" s="11">
        <v>0</v>
      </c>
      <c r="K22" s="11">
        <v>0</v>
      </c>
      <c r="L22" s="11">
        <v>1</v>
      </c>
      <c r="M22" s="11">
        <v>0</v>
      </c>
      <c r="N22" s="11">
        <v>1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1</v>
      </c>
      <c r="W22" s="11">
        <v>1</v>
      </c>
    </row>
    <row r="23" spans="1:23" ht="38.25" x14ac:dyDescent="0.25">
      <c r="A23" s="12" t="s">
        <v>15</v>
      </c>
      <c r="B23" s="6" t="s">
        <v>38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1</v>
      </c>
      <c r="O23" s="11">
        <v>1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  <c r="U23" s="11">
        <v>1</v>
      </c>
      <c r="V23" s="11">
        <v>0</v>
      </c>
      <c r="W23" s="11">
        <v>1</v>
      </c>
    </row>
    <row r="24" spans="1:23" ht="89.25" x14ac:dyDescent="0.25">
      <c r="A24" s="14">
        <v>9</v>
      </c>
      <c r="B24" s="6" t="s">
        <v>36</v>
      </c>
      <c r="C24" s="11">
        <v>0</v>
      </c>
      <c r="D24" s="11">
        <v>1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1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1</v>
      </c>
      <c r="U24" s="11">
        <v>1</v>
      </c>
      <c r="V24" s="11">
        <v>0</v>
      </c>
      <c r="W24" s="11">
        <v>1</v>
      </c>
    </row>
    <row r="25" spans="1:23" ht="89.25" x14ac:dyDescent="0.25">
      <c r="A25" s="14">
        <v>10</v>
      </c>
      <c r="B25" s="6" t="s">
        <v>36</v>
      </c>
      <c r="C25" s="11">
        <v>0</v>
      </c>
      <c r="D25" s="11">
        <v>1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>
        <v>0</v>
      </c>
      <c r="W25" s="11">
        <v>1</v>
      </c>
    </row>
    <row r="26" spans="1:23" ht="25.5" x14ac:dyDescent="0.25">
      <c r="A26" s="14">
        <v>11</v>
      </c>
      <c r="B26" s="6" t="s">
        <v>39</v>
      </c>
      <c r="C26" s="11">
        <v>1</v>
      </c>
      <c r="D26" s="11">
        <v>1</v>
      </c>
      <c r="E26" s="11">
        <v>1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1</v>
      </c>
      <c r="P26" s="11">
        <v>0</v>
      </c>
      <c r="Q26" s="11">
        <v>0</v>
      </c>
      <c r="R26" s="11"/>
      <c r="S26" s="11">
        <v>0</v>
      </c>
      <c r="T26" s="11">
        <v>0</v>
      </c>
      <c r="U26" s="11">
        <v>0</v>
      </c>
      <c r="V26" s="11">
        <v>0</v>
      </c>
      <c r="W26" s="11">
        <v>1</v>
      </c>
    </row>
    <row r="27" spans="1:23" ht="89.25" x14ac:dyDescent="0.25">
      <c r="A27" s="14">
        <v>12</v>
      </c>
      <c r="B27" s="6" t="s">
        <v>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</v>
      </c>
    </row>
    <row r="28" spans="1:23" x14ac:dyDescent="0.25">
      <c r="A28" s="11"/>
      <c r="B28" s="15" t="s">
        <v>2</v>
      </c>
      <c r="C28" s="16">
        <f t="shared" ref="C28:W28" si="0">SUM(C13:C27)</f>
        <v>9</v>
      </c>
      <c r="D28" s="16">
        <f t="shared" si="0"/>
        <v>11</v>
      </c>
      <c r="E28" s="16">
        <f t="shared" si="0"/>
        <v>8</v>
      </c>
      <c r="F28" s="16">
        <f t="shared" si="0"/>
        <v>9</v>
      </c>
      <c r="G28" s="16">
        <f t="shared" si="0"/>
        <v>9</v>
      </c>
      <c r="H28" s="16">
        <f t="shared" si="0"/>
        <v>9</v>
      </c>
      <c r="I28" s="16">
        <f t="shared" si="0"/>
        <v>9</v>
      </c>
      <c r="J28" s="16">
        <f t="shared" si="0"/>
        <v>7</v>
      </c>
      <c r="K28" s="16">
        <f t="shared" si="0"/>
        <v>8</v>
      </c>
      <c r="L28" s="16">
        <f t="shared" si="0"/>
        <v>11</v>
      </c>
      <c r="M28" s="16">
        <f t="shared" si="0"/>
        <v>10</v>
      </c>
      <c r="N28" s="16">
        <f t="shared" si="0"/>
        <v>11</v>
      </c>
      <c r="O28" s="16">
        <f t="shared" si="0"/>
        <v>14</v>
      </c>
      <c r="P28" s="16">
        <f t="shared" si="0"/>
        <v>0</v>
      </c>
      <c r="Q28" s="16">
        <f t="shared" si="0"/>
        <v>3</v>
      </c>
      <c r="R28" s="16">
        <f t="shared" si="0"/>
        <v>8</v>
      </c>
      <c r="S28" s="16">
        <f t="shared" si="0"/>
        <v>8</v>
      </c>
      <c r="T28" s="16">
        <f t="shared" si="0"/>
        <v>3</v>
      </c>
      <c r="U28" s="16">
        <f t="shared" si="0"/>
        <v>12</v>
      </c>
      <c r="V28" s="16">
        <f t="shared" si="0"/>
        <v>7</v>
      </c>
      <c r="W28" s="16">
        <f t="shared" si="0"/>
        <v>15</v>
      </c>
    </row>
    <row r="29" spans="1:23" x14ac:dyDescent="0.25">
      <c r="A29" s="11"/>
      <c r="B29" s="15" t="s">
        <v>3</v>
      </c>
      <c r="C29" s="17" t="str">
        <f>IF(C28&gt;12,"В",IF(C28&gt;9,"С","Н"))</f>
        <v>Н</v>
      </c>
      <c r="D29" s="17" t="str">
        <f t="shared" ref="D29:W29" si="1">IF(D28&gt;12,"В",IF(D28&gt;9,"С","Н"))</f>
        <v>С</v>
      </c>
      <c r="E29" s="17" t="str">
        <f t="shared" si="1"/>
        <v>Н</v>
      </c>
      <c r="F29" s="17" t="str">
        <f t="shared" si="1"/>
        <v>Н</v>
      </c>
      <c r="G29" s="17" t="str">
        <f t="shared" si="1"/>
        <v>Н</v>
      </c>
      <c r="H29" s="17" t="str">
        <f t="shared" si="1"/>
        <v>Н</v>
      </c>
      <c r="I29" s="17" t="str">
        <f t="shared" si="1"/>
        <v>Н</v>
      </c>
      <c r="J29" s="17" t="str">
        <f t="shared" si="1"/>
        <v>Н</v>
      </c>
      <c r="K29" s="17" t="str">
        <f t="shared" si="1"/>
        <v>Н</v>
      </c>
      <c r="L29" s="17" t="str">
        <f t="shared" si="1"/>
        <v>С</v>
      </c>
      <c r="M29" s="17" t="str">
        <f t="shared" si="1"/>
        <v>С</v>
      </c>
      <c r="N29" s="17" t="str">
        <f t="shared" si="1"/>
        <v>С</v>
      </c>
      <c r="O29" s="17" t="str">
        <f t="shared" si="1"/>
        <v>В</v>
      </c>
      <c r="P29" s="17" t="str">
        <f t="shared" si="1"/>
        <v>Н</v>
      </c>
      <c r="Q29" s="17" t="str">
        <f t="shared" si="1"/>
        <v>Н</v>
      </c>
      <c r="R29" s="17" t="str">
        <f t="shared" si="1"/>
        <v>Н</v>
      </c>
      <c r="S29" s="17" t="str">
        <f t="shared" si="1"/>
        <v>Н</v>
      </c>
      <c r="T29" s="17" t="str">
        <f t="shared" si="1"/>
        <v>Н</v>
      </c>
      <c r="U29" s="17" t="str">
        <f t="shared" si="1"/>
        <v>С</v>
      </c>
      <c r="V29" s="17" t="str">
        <f t="shared" si="1"/>
        <v>Н</v>
      </c>
      <c r="W29" s="17" t="str">
        <f t="shared" si="1"/>
        <v>В</v>
      </c>
    </row>
    <row r="30" spans="1:23" x14ac:dyDescent="0.25">
      <c r="B30" t="s">
        <v>31</v>
      </c>
      <c r="C30" s="3">
        <v>3</v>
      </c>
      <c r="D30" s="3">
        <v>4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4</v>
      </c>
      <c r="M30" s="3">
        <v>4</v>
      </c>
      <c r="N30" s="3">
        <v>4</v>
      </c>
      <c r="O30" s="3">
        <v>5</v>
      </c>
      <c r="P30" s="3">
        <v>2</v>
      </c>
      <c r="Q30" s="3">
        <v>2</v>
      </c>
      <c r="R30" s="3">
        <v>3</v>
      </c>
      <c r="S30" s="3">
        <v>3</v>
      </c>
      <c r="T30" s="3">
        <v>2</v>
      </c>
      <c r="U30" s="3">
        <v>4</v>
      </c>
      <c r="V30" s="3">
        <v>3</v>
      </c>
      <c r="W30" s="3">
        <v>5</v>
      </c>
    </row>
    <row r="31" spans="1:23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B32" s="15" t="s">
        <v>3</v>
      </c>
      <c r="C32" s="1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3" x14ac:dyDescent="0.25">
      <c r="B33" s="16" t="s">
        <v>4</v>
      </c>
      <c r="C33" s="11">
        <v>2</v>
      </c>
    </row>
    <row r="34" spans="2:3" x14ac:dyDescent="0.25">
      <c r="B34" s="29" t="s">
        <v>5</v>
      </c>
      <c r="C34" s="11">
        <v>5</v>
      </c>
    </row>
    <row r="35" spans="2:3" x14ac:dyDescent="0.25">
      <c r="B35" s="30" t="s">
        <v>6</v>
      </c>
      <c r="C35" s="11">
        <v>11</v>
      </c>
    </row>
    <row r="36" spans="2:3" x14ac:dyDescent="0.25">
      <c r="B36" s="11" t="s">
        <v>30</v>
      </c>
      <c r="C36" s="11">
        <v>3</v>
      </c>
    </row>
  </sheetData>
  <mergeCells count="24">
    <mergeCell ref="A1:V1"/>
    <mergeCell ref="A2:W2"/>
    <mergeCell ref="C6:E7"/>
    <mergeCell ref="F6:H7"/>
    <mergeCell ref="I6:P6"/>
    <mergeCell ref="Q6:S7"/>
    <mergeCell ref="T6:V7"/>
    <mergeCell ref="I7:J7"/>
    <mergeCell ref="K7:L7"/>
    <mergeCell ref="M7:N7"/>
    <mergeCell ref="O7:P7"/>
    <mergeCell ref="O8:P8"/>
    <mergeCell ref="Q8:S9"/>
    <mergeCell ref="T8:V9"/>
    <mergeCell ref="C9:H9"/>
    <mergeCell ref="I9:J9"/>
    <mergeCell ref="K9:L9"/>
    <mergeCell ref="M9:N9"/>
    <mergeCell ref="O9:P9"/>
    <mergeCell ref="C8:E8"/>
    <mergeCell ref="F8:H8"/>
    <mergeCell ref="I8:J8"/>
    <mergeCell ref="K8:L8"/>
    <mergeCell ref="M8:N8"/>
  </mergeCells>
  <pageMargins left="0.41666666666666669" right="0.26041666666666669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view="pageLayout" zoomScaleNormal="100" workbookViewId="0">
      <selection activeCell="A2" sqref="A2:X2"/>
    </sheetView>
  </sheetViews>
  <sheetFormatPr defaultRowHeight="15" x14ac:dyDescent="0.25"/>
  <cols>
    <col min="2" max="2" width="28.140625" customWidth="1"/>
    <col min="3" max="3" width="4" customWidth="1"/>
    <col min="4" max="4" width="4.85546875" customWidth="1"/>
    <col min="5" max="5" width="4.140625" customWidth="1"/>
    <col min="6" max="6" width="3.7109375" customWidth="1"/>
    <col min="7" max="7" width="4.140625" customWidth="1"/>
    <col min="8" max="8" width="4.7109375" customWidth="1"/>
    <col min="9" max="9" width="4" customWidth="1"/>
    <col min="10" max="10" width="3.7109375" customWidth="1"/>
    <col min="11" max="11" width="4.5703125" customWidth="1"/>
    <col min="12" max="12" width="4.42578125" customWidth="1"/>
    <col min="13" max="13" width="5" customWidth="1"/>
    <col min="14" max="15" width="4.7109375" customWidth="1"/>
    <col min="16" max="16" width="4.42578125" customWidth="1"/>
    <col min="17" max="17" width="4.5703125" customWidth="1"/>
    <col min="18" max="18" width="4.140625" customWidth="1"/>
    <col min="19" max="19" width="4.5703125" customWidth="1"/>
    <col min="20" max="20" width="4.28515625" customWidth="1"/>
    <col min="21" max="21" width="4.7109375" customWidth="1"/>
    <col min="22" max="22" width="3.85546875" customWidth="1"/>
    <col min="23" max="23" width="4.42578125" customWidth="1"/>
    <col min="24" max="24" width="4" customWidth="1"/>
  </cols>
  <sheetData>
    <row r="1" spans="1:24" x14ac:dyDescent="0.25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2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25">
      <c r="A4" s="24"/>
      <c r="B4" s="25" t="s">
        <v>47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25">
      <c r="B5" s="23" t="s">
        <v>48</v>
      </c>
    </row>
    <row r="6" spans="1:24" x14ac:dyDescent="0.25">
      <c r="B6" s="23"/>
      <c r="C6" s="37" t="s">
        <v>50</v>
      </c>
      <c r="D6" s="37"/>
      <c r="E6" s="37"/>
      <c r="F6" s="37" t="s">
        <v>49</v>
      </c>
      <c r="G6" s="37"/>
      <c r="H6" s="37"/>
      <c r="I6" s="37" t="s">
        <v>51</v>
      </c>
      <c r="J6" s="37"/>
      <c r="K6" s="37"/>
      <c r="L6" s="37"/>
      <c r="M6" s="37"/>
      <c r="N6" s="37"/>
      <c r="O6" s="37"/>
      <c r="P6" s="37"/>
      <c r="Q6" s="36" t="s">
        <v>52</v>
      </c>
      <c r="R6" s="36"/>
      <c r="S6" s="36"/>
      <c r="T6" s="36" t="s">
        <v>53</v>
      </c>
      <c r="U6" s="36"/>
      <c r="V6" s="36"/>
    </row>
    <row r="7" spans="1:24" ht="17.25" customHeight="1" x14ac:dyDescent="0.25">
      <c r="B7" s="23"/>
      <c r="C7" s="37"/>
      <c r="D7" s="37"/>
      <c r="E7" s="37"/>
      <c r="F7" s="37"/>
      <c r="G7" s="37"/>
      <c r="H7" s="37"/>
      <c r="I7" s="37" t="s">
        <v>57</v>
      </c>
      <c r="J7" s="37"/>
      <c r="K7" s="37" t="s">
        <v>58</v>
      </c>
      <c r="L7" s="37"/>
      <c r="M7" s="37" t="s">
        <v>59</v>
      </c>
      <c r="N7" s="37"/>
      <c r="O7" s="37" t="s">
        <v>60</v>
      </c>
      <c r="P7" s="37"/>
      <c r="Q7" s="36"/>
      <c r="R7" s="36"/>
      <c r="S7" s="36"/>
      <c r="T7" s="36"/>
      <c r="U7" s="36"/>
      <c r="V7" s="36"/>
    </row>
    <row r="8" spans="1:24" x14ac:dyDescent="0.25">
      <c r="B8" s="23"/>
      <c r="C8" s="37">
        <v>22</v>
      </c>
      <c r="D8" s="37"/>
      <c r="E8" s="37"/>
      <c r="F8" s="37">
        <v>22</v>
      </c>
      <c r="G8" s="37"/>
      <c r="H8" s="37"/>
      <c r="I8" s="37">
        <v>2</v>
      </c>
      <c r="J8" s="37"/>
      <c r="K8" s="37">
        <v>7</v>
      </c>
      <c r="L8" s="37"/>
      <c r="M8" s="37">
        <v>12</v>
      </c>
      <c r="N8" s="37"/>
      <c r="O8" s="37">
        <v>1</v>
      </c>
      <c r="P8" s="37"/>
      <c r="Q8" s="35">
        <f>(I8+K8)/F8*100%</f>
        <v>0.40909090909090912</v>
      </c>
      <c r="R8" s="35"/>
      <c r="S8" s="35"/>
      <c r="T8" s="35">
        <f>(I8+K8+M8)/F8*100%</f>
        <v>0.95454545454545459</v>
      </c>
      <c r="U8" s="35"/>
      <c r="V8" s="35"/>
    </row>
    <row r="9" spans="1:24" ht="30" customHeight="1" x14ac:dyDescent="0.25">
      <c r="B9" s="23"/>
      <c r="C9" s="36" t="s">
        <v>56</v>
      </c>
      <c r="D9" s="36"/>
      <c r="E9" s="36"/>
      <c r="F9" s="36"/>
      <c r="G9" s="36"/>
      <c r="H9" s="36"/>
      <c r="I9" s="37" t="s">
        <v>54</v>
      </c>
      <c r="J9" s="37"/>
      <c r="K9" s="37" t="s">
        <v>55</v>
      </c>
      <c r="L9" s="37"/>
      <c r="M9" s="37" t="s">
        <v>45</v>
      </c>
      <c r="N9" s="37"/>
      <c r="O9" s="36" t="s">
        <v>30</v>
      </c>
      <c r="P9" s="36"/>
      <c r="Q9" s="35"/>
      <c r="R9" s="35"/>
      <c r="S9" s="35"/>
      <c r="T9" s="35"/>
      <c r="U9" s="35"/>
      <c r="V9" s="35"/>
    </row>
    <row r="10" spans="1:24" x14ac:dyDescent="0.25">
      <c r="B10" s="23"/>
    </row>
    <row r="11" spans="1:24" ht="144" customHeight="1" x14ac:dyDescent="0.25">
      <c r="A11" s="7" t="s">
        <v>0</v>
      </c>
      <c r="B11" s="8" t="s">
        <v>1</v>
      </c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9" t="s">
        <v>71</v>
      </c>
      <c r="L11" s="9" t="s">
        <v>72</v>
      </c>
      <c r="M11" s="9" t="s">
        <v>73</v>
      </c>
      <c r="N11" s="9" t="s">
        <v>74</v>
      </c>
      <c r="O11" s="9" t="s">
        <v>75</v>
      </c>
      <c r="P11" s="9" t="s">
        <v>76</v>
      </c>
      <c r="Q11" s="9" t="s">
        <v>77</v>
      </c>
      <c r="R11" s="9" t="s">
        <v>78</v>
      </c>
      <c r="S11" s="9" t="s">
        <v>79</v>
      </c>
      <c r="T11" s="9" t="s">
        <v>80</v>
      </c>
      <c r="U11" s="9" t="s">
        <v>81</v>
      </c>
      <c r="V11" s="9" t="s">
        <v>82</v>
      </c>
      <c r="W11" s="9" t="s">
        <v>83</v>
      </c>
      <c r="X11" s="9" t="s">
        <v>84</v>
      </c>
    </row>
    <row r="12" spans="1:24" ht="18.75" x14ac:dyDescent="0.25">
      <c r="A12" s="10"/>
      <c r="B12" s="8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  <c r="X12" s="11">
        <v>22</v>
      </c>
    </row>
    <row r="13" spans="1:24" ht="38.25" x14ac:dyDescent="0.25">
      <c r="A13" s="12" t="s">
        <v>10</v>
      </c>
      <c r="B13" s="6" t="s">
        <v>40</v>
      </c>
      <c r="C13" s="11">
        <v>0</v>
      </c>
      <c r="D13" s="11">
        <v>1</v>
      </c>
      <c r="E13" s="11">
        <v>1</v>
      </c>
      <c r="F13" s="11">
        <v>1</v>
      </c>
      <c r="G13" s="11">
        <v>0</v>
      </c>
      <c r="H13" s="11">
        <v>0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0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</row>
    <row r="14" spans="1:24" ht="38.25" x14ac:dyDescent="0.25">
      <c r="A14" s="13" t="s">
        <v>11</v>
      </c>
      <c r="B14" s="6" t="s">
        <v>40</v>
      </c>
      <c r="C14" s="11">
        <v>0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</row>
    <row r="15" spans="1:24" ht="76.5" x14ac:dyDescent="0.25">
      <c r="A15" s="12" t="s">
        <v>7</v>
      </c>
      <c r="B15" s="6" t="s">
        <v>41</v>
      </c>
      <c r="C15" s="11">
        <v>0</v>
      </c>
      <c r="D15" s="11">
        <v>1</v>
      </c>
      <c r="E15" s="11">
        <v>0</v>
      </c>
      <c r="F15" s="11">
        <v>1</v>
      </c>
      <c r="G15" s="11">
        <v>1</v>
      </c>
      <c r="H15" s="11">
        <v>0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0</v>
      </c>
    </row>
    <row r="16" spans="1:24" ht="76.5" x14ac:dyDescent="0.25">
      <c r="A16" s="12" t="s">
        <v>8</v>
      </c>
      <c r="B16" s="6" t="s">
        <v>41</v>
      </c>
      <c r="C16" s="11">
        <v>0</v>
      </c>
      <c r="D16" s="11">
        <v>0</v>
      </c>
      <c r="E16" s="11">
        <v>1</v>
      </c>
      <c r="F16" s="11">
        <v>0</v>
      </c>
      <c r="G16" s="11">
        <v>1</v>
      </c>
      <c r="H16" s="11">
        <v>0</v>
      </c>
      <c r="I16" s="11">
        <v>1</v>
      </c>
      <c r="J16" s="11">
        <v>0</v>
      </c>
      <c r="K16" s="11">
        <v>1</v>
      </c>
      <c r="L16" s="11">
        <v>1</v>
      </c>
      <c r="M16" s="11">
        <v>1</v>
      </c>
      <c r="N16" s="11">
        <v>0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</row>
    <row r="17" spans="1:24" ht="25.5" x14ac:dyDescent="0.25">
      <c r="A17" s="12" t="s">
        <v>12</v>
      </c>
      <c r="B17" s="6" t="s">
        <v>42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1</v>
      </c>
      <c r="M17" s="11">
        <v>0</v>
      </c>
      <c r="N17" s="11">
        <v>1</v>
      </c>
      <c r="O17" s="11">
        <v>1</v>
      </c>
      <c r="P17" s="11">
        <v>1</v>
      </c>
      <c r="Q17" s="11">
        <v>0</v>
      </c>
      <c r="R17" s="11">
        <v>1</v>
      </c>
      <c r="S17" s="11">
        <v>0</v>
      </c>
      <c r="T17" s="11">
        <v>1</v>
      </c>
      <c r="U17" s="11">
        <v>0</v>
      </c>
      <c r="V17" s="11">
        <v>1</v>
      </c>
      <c r="W17" s="11">
        <v>1</v>
      </c>
      <c r="X17" s="11">
        <v>0</v>
      </c>
    </row>
    <row r="18" spans="1:24" ht="25.5" x14ac:dyDescent="0.25">
      <c r="A18" s="12" t="s">
        <v>13</v>
      </c>
      <c r="B18" s="6" t="s">
        <v>42</v>
      </c>
      <c r="C18" s="11">
        <v>1</v>
      </c>
      <c r="D18" s="11">
        <v>0</v>
      </c>
      <c r="E18" s="11">
        <v>1</v>
      </c>
      <c r="F18" s="11">
        <v>0</v>
      </c>
      <c r="G18" s="11">
        <v>1</v>
      </c>
      <c r="H18" s="11">
        <v>0</v>
      </c>
      <c r="I18" s="11">
        <v>1</v>
      </c>
      <c r="J18" s="11">
        <v>1</v>
      </c>
      <c r="K18" s="11">
        <v>1</v>
      </c>
      <c r="L18" s="11">
        <v>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0</v>
      </c>
      <c r="T18" s="11">
        <v>1</v>
      </c>
      <c r="U18" s="11">
        <v>0</v>
      </c>
      <c r="V18" s="11">
        <v>1</v>
      </c>
      <c r="W18" s="11">
        <v>1</v>
      </c>
      <c r="X18" s="11">
        <v>0</v>
      </c>
    </row>
    <row r="19" spans="1:24" ht="38.25" x14ac:dyDescent="0.25">
      <c r="A19" s="12" t="s">
        <v>16</v>
      </c>
      <c r="B19" s="6" t="s">
        <v>43</v>
      </c>
      <c r="C19" s="11">
        <v>0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0</v>
      </c>
      <c r="P19" s="11">
        <v>1</v>
      </c>
      <c r="Q19" s="11">
        <v>1</v>
      </c>
      <c r="R19" s="11">
        <v>1</v>
      </c>
      <c r="S19" s="11">
        <v>1</v>
      </c>
      <c r="T19" s="11">
        <v>0</v>
      </c>
      <c r="U19" s="11">
        <v>1</v>
      </c>
      <c r="V19" s="11">
        <v>0</v>
      </c>
      <c r="W19" s="11">
        <v>1</v>
      </c>
      <c r="X19" s="11">
        <v>1</v>
      </c>
    </row>
    <row r="20" spans="1:24" ht="38.25" x14ac:dyDescent="0.25">
      <c r="A20" s="12" t="s">
        <v>17</v>
      </c>
      <c r="B20" s="6" t="s">
        <v>43</v>
      </c>
      <c r="C20" s="11">
        <v>0</v>
      </c>
      <c r="D20" s="11">
        <v>1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1</v>
      </c>
      <c r="M20" s="11">
        <v>0</v>
      </c>
      <c r="N20" s="11">
        <v>1</v>
      </c>
      <c r="O20" s="11">
        <v>1</v>
      </c>
      <c r="P20" s="11">
        <v>1</v>
      </c>
      <c r="Q20" s="11">
        <v>0</v>
      </c>
      <c r="R20" s="11">
        <v>1</v>
      </c>
      <c r="S20" s="11">
        <v>1</v>
      </c>
      <c r="T20" s="11">
        <v>0</v>
      </c>
      <c r="U20" s="11">
        <v>1</v>
      </c>
      <c r="V20" s="11">
        <v>0</v>
      </c>
      <c r="W20" s="11">
        <v>1</v>
      </c>
      <c r="X20" s="11">
        <v>0</v>
      </c>
    </row>
    <row r="21" spans="1:24" x14ac:dyDescent="0.25">
      <c r="A21" s="12">
        <v>5</v>
      </c>
      <c r="B21" s="6" t="s">
        <v>44</v>
      </c>
      <c r="C21" s="11">
        <v>0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0</v>
      </c>
      <c r="P21" s="11">
        <v>1</v>
      </c>
      <c r="Q21" s="11">
        <v>0</v>
      </c>
      <c r="R21" s="11">
        <v>1</v>
      </c>
      <c r="S21" s="11">
        <v>0</v>
      </c>
      <c r="T21" s="11">
        <v>0</v>
      </c>
      <c r="U21" s="11">
        <v>1</v>
      </c>
      <c r="V21" s="11">
        <v>0</v>
      </c>
      <c r="W21" s="11">
        <v>1</v>
      </c>
      <c r="X21" s="11">
        <v>1</v>
      </c>
    </row>
    <row r="22" spans="1:24" ht="76.5" x14ac:dyDescent="0.25">
      <c r="A22" s="14">
        <v>6</v>
      </c>
      <c r="B22" s="6" t="s">
        <v>41</v>
      </c>
      <c r="C22" s="11">
        <v>0</v>
      </c>
      <c r="D22" s="11">
        <v>1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0</v>
      </c>
      <c r="R22" s="11">
        <v>0</v>
      </c>
      <c r="S22" s="11">
        <v>1</v>
      </c>
      <c r="T22" s="11">
        <v>0</v>
      </c>
      <c r="U22" s="11">
        <v>1</v>
      </c>
      <c r="V22" s="11">
        <v>0</v>
      </c>
      <c r="W22" s="11">
        <v>1</v>
      </c>
      <c r="X22" s="11">
        <v>1</v>
      </c>
    </row>
    <row r="23" spans="1:24" ht="38.25" x14ac:dyDescent="0.25">
      <c r="A23" s="14">
        <v>7</v>
      </c>
      <c r="B23" s="6" t="s">
        <v>43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11">
        <v>1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1">
        <v>1</v>
      </c>
      <c r="V23" s="11">
        <v>0</v>
      </c>
      <c r="W23" s="11">
        <v>1</v>
      </c>
      <c r="X23" s="11">
        <v>0</v>
      </c>
    </row>
    <row r="24" spans="1:24" ht="76.5" x14ac:dyDescent="0.25">
      <c r="A24" s="14">
        <v>8</v>
      </c>
      <c r="B24" s="6" t="s">
        <v>41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1</v>
      </c>
      <c r="X24" s="11">
        <v>0</v>
      </c>
    </row>
    <row r="25" spans="1:24" ht="38.25" x14ac:dyDescent="0.25">
      <c r="A25" s="14">
        <v>9</v>
      </c>
      <c r="B25" s="6" t="s">
        <v>40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x14ac:dyDescent="0.25">
      <c r="A26" s="11"/>
      <c r="B26" s="15" t="s">
        <v>2</v>
      </c>
      <c r="C26" s="16">
        <f t="shared" ref="C26:X26" si="0">SUM(C13:C25)</f>
        <v>2</v>
      </c>
      <c r="D26" s="16">
        <f t="shared" si="0"/>
        <v>8</v>
      </c>
      <c r="E26" s="16">
        <f t="shared" si="0"/>
        <v>6</v>
      </c>
      <c r="F26" s="16">
        <f t="shared" si="0"/>
        <v>6</v>
      </c>
      <c r="G26" s="16">
        <f t="shared" si="0"/>
        <v>6</v>
      </c>
      <c r="H26" s="16">
        <f t="shared" si="0"/>
        <v>0</v>
      </c>
      <c r="I26" s="16">
        <f t="shared" si="0"/>
        <v>6</v>
      </c>
      <c r="J26" s="16">
        <f t="shared" si="0"/>
        <v>7</v>
      </c>
      <c r="K26" s="16">
        <f t="shared" si="0"/>
        <v>9</v>
      </c>
      <c r="L26" s="16">
        <f t="shared" si="0"/>
        <v>9</v>
      </c>
      <c r="M26" s="16">
        <f t="shared" si="0"/>
        <v>8</v>
      </c>
      <c r="N26" s="16">
        <f t="shared" si="0"/>
        <v>9</v>
      </c>
      <c r="O26" s="16">
        <f t="shared" si="0"/>
        <v>8</v>
      </c>
      <c r="P26" s="16">
        <f t="shared" si="0"/>
        <v>11</v>
      </c>
      <c r="Q26" s="16">
        <f t="shared" si="0"/>
        <v>6</v>
      </c>
      <c r="R26" s="16">
        <f t="shared" si="0"/>
        <v>6</v>
      </c>
      <c r="S26" s="16">
        <f t="shared" si="0"/>
        <v>7</v>
      </c>
      <c r="T26" s="16">
        <f t="shared" si="0"/>
        <v>6</v>
      </c>
      <c r="U26" s="16">
        <f t="shared" si="0"/>
        <v>9</v>
      </c>
      <c r="V26" s="16">
        <f t="shared" si="0"/>
        <v>6</v>
      </c>
      <c r="W26" s="16">
        <f t="shared" si="0"/>
        <v>12</v>
      </c>
      <c r="X26" s="16">
        <f t="shared" si="0"/>
        <v>6</v>
      </c>
    </row>
    <row r="27" spans="1:24" x14ac:dyDescent="0.25">
      <c r="A27" s="11"/>
      <c r="B27" s="15" t="s">
        <v>62</v>
      </c>
      <c r="C27" s="17" t="str">
        <f>IF(C26&gt;10,"В",IF(C26&gt;7,"С","Н"))</f>
        <v>Н</v>
      </c>
      <c r="D27" s="17" t="str">
        <f t="shared" ref="D27:X27" si="1">IF(D26&gt;10,"В",IF(D26&gt;7,"С","Н"))</f>
        <v>С</v>
      </c>
      <c r="E27" s="17" t="str">
        <f t="shared" si="1"/>
        <v>Н</v>
      </c>
      <c r="F27" s="17" t="str">
        <f t="shared" si="1"/>
        <v>Н</v>
      </c>
      <c r="G27" s="17" t="str">
        <f t="shared" si="1"/>
        <v>Н</v>
      </c>
      <c r="H27" s="17" t="str">
        <f t="shared" si="1"/>
        <v>Н</v>
      </c>
      <c r="I27" s="17" t="str">
        <f t="shared" si="1"/>
        <v>Н</v>
      </c>
      <c r="J27" s="17" t="str">
        <f t="shared" si="1"/>
        <v>Н</v>
      </c>
      <c r="K27" s="17" t="str">
        <f t="shared" si="1"/>
        <v>С</v>
      </c>
      <c r="L27" s="17" t="str">
        <f t="shared" si="1"/>
        <v>С</v>
      </c>
      <c r="M27" s="17" t="str">
        <f t="shared" si="1"/>
        <v>С</v>
      </c>
      <c r="N27" s="17" t="str">
        <f t="shared" si="1"/>
        <v>С</v>
      </c>
      <c r="O27" s="17" t="str">
        <f t="shared" si="1"/>
        <v>С</v>
      </c>
      <c r="P27" s="17" t="str">
        <f t="shared" si="1"/>
        <v>В</v>
      </c>
      <c r="Q27" s="17" t="str">
        <f t="shared" si="1"/>
        <v>Н</v>
      </c>
      <c r="R27" s="17" t="str">
        <f t="shared" si="1"/>
        <v>Н</v>
      </c>
      <c r="S27" s="17" t="str">
        <f t="shared" si="1"/>
        <v>Н</v>
      </c>
      <c r="T27" s="17" t="str">
        <f t="shared" si="1"/>
        <v>Н</v>
      </c>
      <c r="U27" s="17" t="str">
        <f t="shared" si="1"/>
        <v>С</v>
      </c>
      <c r="V27" s="17" t="str">
        <f t="shared" si="1"/>
        <v>Н</v>
      </c>
      <c r="W27" s="17" t="str">
        <f t="shared" si="1"/>
        <v>В</v>
      </c>
      <c r="X27" s="17" t="str">
        <f t="shared" si="1"/>
        <v>Н</v>
      </c>
    </row>
    <row r="28" spans="1:24" x14ac:dyDescent="0.25">
      <c r="C28" s="3">
        <v>3</v>
      </c>
      <c r="D28" s="3">
        <v>4</v>
      </c>
      <c r="E28" s="3">
        <v>3</v>
      </c>
      <c r="F28" s="3">
        <v>3</v>
      </c>
      <c r="G28" s="3">
        <v>3</v>
      </c>
      <c r="H28" s="3">
        <v>2</v>
      </c>
      <c r="I28" s="3">
        <v>3</v>
      </c>
      <c r="J28" s="3">
        <v>3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5</v>
      </c>
      <c r="Q28" s="3">
        <v>3</v>
      </c>
      <c r="R28" s="3">
        <v>3</v>
      </c>
      <c r="S28" s="3">
        <v>3</v>
      </c>
      <c r="T28" s="3">
        <v>3</v>
      </c>
      <c r="U28" s="3">
        <v>4</v>
      </c>
      <c r="V28" s="3">
        <v>3</v>
      </c>
      <c r="W28" s="3">
        <v>5</v>
      </c>
      <c r="X28" s="3">
        <v>3</v>
      </c>
    </row>
    <row r="29" spans="1:24" x14ac:dyDescent="0.25">
      <c r="B29" t="s">
        <v>62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B30" t="s">
        <v>54</v>
      </c>
      <c r="C30" s="3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B31" s="2" t="s">
        <v>55</v>
      </c>
      <c r="C31">
        <v>7</v>
      </c>
    </row>
    <row r="32" spans="1:24" x14ac:dyDescent="0.25">
      <c r="B32" s="4" t="s">
        <v>45</v>
      </c>
      <c r="C32" s="26">
        <v>12</v>
      </c>
    </row>
    <row r="33" spans="2:3" x14ac:dyDescent="0.25">
      <c r="B33" s="5" t="s">
        <v>30</v>
      </c>
      <c r="C33" s="26">
        <v>1</v>
      </c>
    </row>
  </sheetData>
  <mergeCells count="24">
    <mergeCell ref="C9:H9"/>
    <mergeCell ref="K9:L9"/>
    <mergeCell ref="M9:N9"/>
    <mergeCell ref="O9:P9"/>
    <mergeCell ref="Q6:S7"/>
    <mergeCell ref="F6:H7"/>
    <mergeCell ref="C6:E7"/>
    <mergeCell ref="C8:E8"/>
    <mergeCell ref="F8:H8"/>
    <mergeCell ref="I9:J9"/>
    <mergeCell ref="Q8:S9"/>
    <mergeCell ref="T8:V9"/>
    <mergeCell ref="I6:P6"/>
    <mergeCell ref="I8:J8"/>
    <mergeCell ref="K8:L8"/>
    <mergeCell ref="M8:N8"/>
    <mergeCell ref="O8:P8"/>
    <mergeCell ref="A1:X1"/>
    <mergeCell ref="A2:X2"/>
    <mergeCell ref="I7:J7"/>
    <mergeCell ref="K7:L7"/>
    <mergeCell ref="M7:N7"/>
    <mergeCell ref="O7:P7"/>
    <mergeCell ref="T6:V7"/>
  </mergeCells>
  <pageMargins left="0.39583333333333331" right="0.1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A2" sqref="A2:X2"/>
    </sheetView>
  </sheetViews>
  <sheetFormatPr defaultRowHeight="15" x14ac:dyDescent="0.25"/>
  <cols>
    <col min="2" max="2" width="46" customWidth="1"/>
    <col min="3" max="3" width="4" customWidth="1"/>
    <col min="4" max="4" width="3.85546875" customWidth="1"/>
    <col min="5" max="5" width="3.5703125" customWidth="1"/>
    <col min="6" max="6" width="3.7109375" customWidth="1"/>
    <col min="7" max="7" width="3.5703125" customWidth="1"/>
    <col min="8" max="8" width="3.7109375" customWidth="1"/>
    <col min="9" max="10" width="3.85546875" customWidth="1"/>
    <col min="11" max="11" width="4" customWidth="1"/>
    <col min="12" max="12" width="3.42578125" customWidth="1"/>
    <col min="13" max="14" width="3.5703125" customWidth="1"/>
    <col min="15" max="15" width="3.28515625" customWidth="1"/>
    <col min="16" max="16" width="4" customWidth="1"/>
    <col min="17" max="17" width="3.5703125" customWidth="1"/>
    <col min="18" max="18" width="4.28515625" customWidth="1"/>
    <col min="19" max="19" width="4.140625" customWidth="1"/>
    <col min="20" max="20" width="4" customWidth="1"/>
    <col min="21" max="21" width="4.5703125" customWidth="1"/>
    <col min="22" max="22" width="4.42578125" customWidth="1"/>
  </cols>
  <sheetData>
    <row r="1" spans="1:24" ht="15" customHeight="1" x14ac:dyDescent="0.25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25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x14ac:dyDescent="0.25">
      <c r="A4" s="31"/>
      <c r="B4" s="34" t="s">
        <v>93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x14ac:dyDescent="0.25">
      <c r="B5" s="23" t="s">
        <v>48</v>
      </c>
    </row>
    <row r="6" spans="1:24" x14ac:dyDescent="0.25">
      <c r="B6" s="23"/>
      <c r="C6" s="37" t="s">
        <v>50</v>
      </c>
      <c r="D6" s="37"/>
      <c r="E6" s="37"/>
      <c r="F6" s="37" t="s">
        <v>49</v>
      </c>
      <c r="G6" s="37"/>
      <c r="H6" s="37"/>
      <c r="I6" s="37" t="s">
        <v>51</v>
      </c>
      <c r="J6" s="37"/>
      <c r="K6" s="37"/>
      <c r="L6" s="37"/>
      <c r="M6" s="37"/>
      <c r="N6" s="37"/>
      <c r="O6" s="37"/>
      <c r="P6" s="37"/>
      <c r="Q6" s="36" t="s">
        <v>52</v>
      </c>
      <c r="R6" s="36"/>
      <c r="S6" s="36"/>
      <c r="T6" s="36" t="s">
        <v>53</v>
      </c>
      <c r="U6" s="36"/>
      <c r="V6" s="36"/>
    </row>
    <row r="7" spans="1:24" x14ac:dyDescent="0.25">
      <c r="B7" s="23"/>
      <c r="C7" s="37"/>
      <c r="D7" s="37"/>
      <c r="E7" s="37"/>
      <c r="F7" s="37"/>
      <c r="G7" s="37"/>
      <c r="H7" s="37"/>
      <c r="I7" s="37" t="s">
        <v>57</v>
      </c>
      <c r="J7" s="37"/>
      <c r="K7" s="37" t="s">
        <v>58</v>
      </c>
      <c r="L7" s="37"/>
      <c r="M7" s="37" t="s">
        <v>59</v>
      </c>
      <c r="N7" s="37"/>
      <c r="O7" s="37" t="s">
        <v>60</v>
      </c>
      <c r="P7" s="37"/>
      <c r="Q7" s="36"/>
      <c r="R7" s="36"/>
      <c r="S7" s="36"/>
      <c r="T7" s="36"/>
      <c r="U7" s="36"/>
      <c r="V7" s="36"/>
    </row>
    <row r="8" spans="1:24" x14ac:dyDescent="0.25">
      <c r="B8" s="23"/>
      <c r="C8" s="37">
        <v>22</v>
      </c>
      <c r="D8" s="37"/>
      <c r="E8" s="37"/>
      <c r="F8" s="37">
        <v>20</v>
      </c>
      <c r="G8" s="37"/>
      <c r="H8" s="37"/>
      <c r="I8" s="37">
        <v>0</v>
      </c>
      <c r="J8" s="37"/>
      <c r="K8" s="37">
        <v>5</v>
      </c>
      <c r="L8" s="37"/>
      <c r="M8" s="37">
        <v>14</v>
      </c>
      <c r="N8" s="37"/>
      <c r="O8" s="37">
        <v>1</v>
      </c>
      <c r="P8" s="37"/>
      <c r="Q8" s="35">
        <f>(I8+K8)/F8*100%</f>
        <v>0.25</v>
      </c>
      <c r="R8" s="35"/>
      <c r="S8" s="35"/>
      <c r="T8" s="35">
        <f>(I8+K8+M8)/F8*100%</f>
        <v>0.95</v>
      </c>
      <c r="U8" s="35"/>
      <c r="V8" s="35"/>
    </row>
    <row r="9" spans="1:24" x14ac:dyDescent="0.25">
      <c r="B9" s="23"/>
      <c r="C9" s="36" t="s">
        <v>56</v>
      </c>
      <c r="D9" s="36"/>
      <c r="E9" s="36"/>
      <c r="F9" s="36"/>
      <c r="G9" s="36"/>
      <c r="H9" s="36"/>
      <c r="I9" s="37" t="s">
        <v>54</v>
      </c>
      <c r="J9" s="37"/>
      <c r="K9" s="37" t="s">
        <v>55</v>
      </c>
      <c r="L9" s="37"/>
      <c r="M9" s="37" t="s">
        <v>45</v>
      </c>
      <c r="N9" s="37"/>
      <c r="O9" s="36" t="s">
        <v>30</v>
      </c>
      <c r="P9" s="36"/>
      <c r="Q9" s="35"/>
      <c r="R9" s="35"/>
      <c r="S9" s="35"/>
      <c r="T9" s="35"/>
      <c r="U9" s="35"/>
      <c r="V9" s="35"/>
    </row>
    <row r="10" spans="1:24" x14ac:dyDescent="0.25">
      <c r="B10" s="23"/>
    </row>
    <row r="11" spans="1:24" ht="162" customHeight="1" x14ac:dyDescent="0.25">
      <c r="A11" s="7" t="s">
        <v>0</v>
      </c>
      <c r="B11" s="8" t="s">
        <v>1</v>
      </c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9" t="s">
        <v>71</v>
      </c>
      <c r="L11" s="9" t="s">
        <v>72</v>
      </c>
      <c r="M11" s="9" t="s">
        <v>73</v>
      </c>
      <c r="N11" s="9" t="s">
        <v>74</v>
      </c>
      <c r="O11" s="9" t="s">
        <v>75</v>
      </c>
      <c r="P11" s="9" t="s">
        <v>76</v>
      </c>
      <c r="Q11" s="9" t="s">
        <v>77</v>
      </c>
      <c r="R11" s="9" t="s">
        <v>78</v>
      </c>
      <c r="S11" s="9" t="s">
        <v>79</v>
      </c>
      <c r="T11" s="9" t="s">
        <v>80</v>
      </c>
      <c r="U11" s="9" t="s">
        <v>81</v>
      </c>
      <c r="V11" s="9" t="s">
        <v>82</v>
      </c>
      <c r="W11" s="9"/>
      <c r="X11" s="9"/>
    </row>
    <row r="12" spans="1:24" ht="19.5" thickBot="1" x14ac:dyDescent="0.3">
      <c r="A12" s="10"/>
      <c r="B12" s="8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21"/>
      <c r="X12" s="22"/>
    </row>
    <row r="13" spans="1:24" ht="64.5" customHeight="1" thickBot="1" x14ac:dyDescent="0.3">
      <c r="A13" s="12">
        <v>1</v>
      </c>
      <c r="B13" s="18" t="s">
        <v>22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</row>
    <row r="14" spans="1:24" ht="67.5" customHeight="1" thickBot="1" x14ac:dyDescent="0.3">
      <c r="A14" s="13">
        <v>2</v>
      </c>
      <c r="B14" s="19" t="s">
        <v>23</v>
      </c>
      <c r="C14" s="11">
        <v>1</v>
      </c>
      <c r="D14" s="11">
        <v>1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0</v>
      </c>
      <c r="U14" s="11">
        <v>1</v>
      </c>
      <c r="V14" s="11">
        <v>1</v>
      </c>
    </row>
    <row r="15" spans="1:24" ht="102.75" customHeight="1" thickBot="1" x14ac:dyDescent="0.3">
      <c r="A15" s="12">
        <v>3</v>
      </c>
      <c r="B15" s="18" t="s">
        <v>24</v>
      </c>
      <c r="C15" s="11">
        <v>0</v>
      </c>
      <c r="D15" s="11">
        <v>0</v>
      </c>
      <c r="E15" s="11">
        <v>0</v>
      </c>
      <c r="F15" s="11">
        <v>1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1</v>
      </c>
      <c r="O15" s="11">
        <v>0</v>
      </c>
      <c r="P15" s="11">
        <v>0</v>
      </c>
      <c r="Q15" s="11">
        <v>0</v>
      </c>
      <c r="R15" s="11">
        <v>0</v>
      </c>
      <c r="S15" s="11">
        <v>1</v>
      </c>
      <c r="T15" s="11">
        <v>0</v>
      </c>
      <c r="U15" s="11">
        <v>0</v>
      </c>
      <c r="V15" s="11">
        <v>0</v>
      </c>
    </row>
    <row r="16" spans="1:24" ht="36.75" customHeight="1" thickBot="1" x14ac:dyDescent="0.3">
      <c r="A16" s="12">
        <v>4</v>
      </c>
      <c r="B16" s="19" t="s">
        <v>25</v>
      </c>
      <c r="C16" s="11">
        <v>1</v>
      </c>
      <c r="D16" s="11">
        <v>1</v>
      </c>
      <c r="E16" s="11">
        <v>1</v>
      </c>
      <c r="F16" s="11">
        <v>0</v>
      </c>
      <c r="G16" s="11">
        <v>0</v>
      </c>
      <c r="H16" s="11">
        <v>1</v>
      </c>
      <c r="I16" s="11">
        <v>1</v>
      </c>
      <c r="J16" s="11">
        <v>0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0</v>
      </c>
      <c r="Q16" s="11">
        <v>0</v>
      </c>
      <c r="R16" s="11">
        <v>1</v>
      </c>
      <c r="S16" s="11">
        <v>0</v>
      </c>
      <c r="T16" s="11">
        <v>0</v>
      </c>
      <c r="U16" s="11">
        <v>0</v>
      </c>
      <c r="V16" s="11">
        <v>0</v>
      </c>
    </row>
    <row r="17" spans="1:22" ht="63.75" customHeight="1" thickBot="1" x14ac:dyDescent="0.3">
      <c r="A17" s="14">
        <v>5</v>
      </c>
      <c r="B17" s="19" t="s">
        <v>26</v>
      </c>
      <c r="C17" s="11">
        <v>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1</v>
      </c>
      <c r="K17" s="11">
        <v>2</v>
      </c>
      <c r="L17" s="11">
        <v>2</v>
      </c>
      <c r="M17" s="11">
        <v>0</v>
      </c>
      <c r="N17" s="11">
        <v>1</v>
      </c>
      <c r="O17" s="11">
        <v>0</v>
      </c>
      <c r="P17" s="11">
        <v>2</v>
      </c>
      <c r="Q17" s="11">
        <v>2</v>
      </c>
      <c r="R17" s="11">
        <v>0</v>
      </c>
      <c r="S17" s="11">
        <v>1</v>
      </c>
      <c r="T17" s="11">
        <v>2</v>
      </c>
      <c r="U17" s="11">
        <v>1</v>
      </c>
      <c r="V17" s="11">
        <v>1</v>
      </c>
    </row>
    <row r="18" spans="1:22" ht="62.25" customHeight="1" thickBot="1" x14ac:dyDescent="0.3">
      <c r="A18" s="14">
        <v>6</v>
      </c>
      <c r="B18" s="20" t="s">
        <v>27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</v>
      </c>
      <c r="T18" s="11">
        <v>0</v>
      </c>
      <c r="U18" s="11">
        <v>2</v>
      </c>
      <c r="V18" s="11">
        <v>0</v>
      </c>
    </row>
    <row r="19" spans="1:22" x14ac:dyDescent="0.25">
      <c r="A19" s="11"/>
      <c r="B19" s="15" t="s">
        <v>2</v>
      </c>
      <c r="C19" s="16">
        <f t="shared" ref="C19:V19" si="0">SUM(C13:C18)</f>
        <v>4</v>
      </c>
      <c r="D19" s="16">
        <f t="shared" si="0"/>
        <v>3</v>
      </c>
      <c r="E19" s="16">
        <f t="shared" si="0"/>
        <v>3</v>
      </c>
      <c r="F19" s="16">
        <f t="shared" si="0"/>
        <v>3</v>
      </c>
      <c r="G19" s="16">
        <f t="shared" si="0"/>
        <v>2</v>
      </c>
      <c r="H19" s="16">
        <f t="shared" si="0"/>
        <v>4</v>
      </c>
      <c r="I19" s="16">
        <f t="shared" si="0"/>
        <v>4</v>
      </c>
      <c r="J19" s="16">
        <f t="shared" si="0"/>
        <v>3</v>
      </c>
      <c r="K19" s="16">
        <f t="shared" si="0"/>
        <v>5</v>
      </c>
      <c r="L19" s="16">
        <f t="shared" si="0"/>
        <v>6</v>
      </c>
      <c r="M19" s="16">
        <f t="shared" si="0"/>
        <v>3</v>
      </c>
      <c r="N19" s="16">
        <f t="shared" si="0"/>
        <v>5</v>
      </c>
      <c r="O19" s="16">
        <f t="shared" si="0"/>
        <v>3</v>
      </c>
      <c r="P19" s="16">
        <f t="shared" si="0"/>
        <v>4</v>
      </c>
      <c r="Q19" s="16">
        <f t="shared" si="0"/>
        <v>4</v>
      </c>
      <c r="R19" s="16">
        <f t="shared" si="0"/>
        <v>3</v>
      </c>
      <c r="S19" s="16">
        <f t="shared" si="0"/>
        <v>6</v>
      </c>
      <c r="T19" s="16">
        <f t="shared" si="0"/>
        <v>3</v>
      </c>
      <c r="U19" s="16">
        <f t="shared" si="0"/>
        <v>5</v>
      </c>
      <c r="V19" s="16">
        <f t="shared" si="0"/>
        <v>3</v>
      </c>
    </row>
    <row r="20" spans="1:22" x14ac:dyDescent="0.25">
      <c r="A20" s="11"/>
      <c r="B20" s="15" t="s">
        <v>29</v>
      </c>
      <c r="C20" s="17" t="str">
        <f t="shared" ref="C20:V20" si="1">IF(C19&gt;6,"В",IF(C19&gt;4,"С","Н"))</f>
        <v>Н</v>
      </c>
      <c r="D20" s="17" t="str">
        <f t="shared" si="1"/>
        <v>Н</v>
      </c>
      <c r="E20" s="17" t="str">
        <f t="shared" si="1"/>
        <v>Н</v>
      </c>
      <c r="F20" s="17" t="str">
        <f t="shared" si="1"/>
        <v>Н</v>
      </c>
      <c r="G20" s="17" t="str">
        <f t="shared" si="1"/>
        <v>Н</v>
      </c>
      <c r="H20" s="17" t="str">
        <f t="shared" si="1"/>
        <v>Н</v>
      </c>
      <c r="I20" s="17" t="str">
        <f t="shared" si="1"/>
        <v>Н</v>
      </c>
      <c r="J20" s="17" t="str">
        <f t="shared" si="1"/>
        <v>Н</v>
      </c>
      <c r="K20" s="17" t="str">
        <f t="shared" si="1"/>
        <v>С</v>
      </c>
      <c r="L20" s="17" t="str">
        <f t="shared" si="1"/>
        <v>С</v>
      </c>
      <c r="M20" s="17" t="str">
        <f t="shared" si="1"/>
        <v>Н</v>
      </c>
      <c r="N20" s="17" t="str">
        <f t="shared" si="1"/>
        <v>С</v>
      </c>
      <c r="O20" s="17" t="str">
        <f t="shared" si="1"/>
        <v>Н</v>
      </c>
      <c r="P20" s="17" t="str">
        <f t="shared" si="1"/>
        <v>Н</v>
      </c>
      <c r="Q20" s="17" t="str">
        <f t="shared" si="1"/>
        <v>Н</v>
      </c>
      <c r="R20" s="17" t="str">
        <f t="shared" si="1"/>
        <v>Н</v>
      </c>
      <c r="S20" s="17" t="str">
        <f t="shared" si="1"/>
        <v>С</v>
      </c>
      <c r="T20" s="17" t="str">
        <f t="shared" si="1"/>
        <v>Н</v>
      </c>
      <c r="U20" s="17" t="str">
        <f t="shared" si="1"/>
        <v>С</v>
      </c>
      <c r="V20" s="17" t="str">
        <f t="shared" si="1"/>
        <v>Н</v>
      </c>
    </row>
    <row r="21" spans="1:22" x14ac:dyDescent="0.25">
      <c r="A21" s="11"/>
      <c r="B21" s="11" t="s">
        <v>28</v>
      </c>
      <c r="C21" s="17">
        <v>3</v>
      </c>
      <c r="D21" s="17">
        <v>3</v>
      </c>
      <c r="E21" s="17">
        <v>3</v>
      </c>
      <c r="F21" s="17">
        <v>3</v>
      </c>
      <c r="G21" s="17">
        <v>2</v>
      </c>
      <c r="H21" s="17">
        <v>3</v>
      </c>
      <c r="I21" s="17">
        <v>3</v>
      </c>
      <c r="J21" s="17">
        <v>3</v>
      </c>
      <c r="K21" s="17">
        <v>4</v>
      </c>
      <c r="L21" s="17">
        <v>4</v>
      </c>
      <c r="M21" s="17">
        <v>3</v>
      </c>
      <c r="N21" s="17">
        <v>4</v>
      </c>
      <c r="O21" s="17">
        <v>3</v>
      </c>
      <c r="P21" s="17">
        <v>3</v>
      </c>
      <c r="Q21" s="17">
        <v>3</v>
      </c>
      <c r="R21" s="17">
        <v>3</v>
      </c>
      <c r="S21" s="17">
        <v>4</v>
      </c>
      <c r="T21" s="17">
        <v>3</v>
      </c>
      <c r="U21" s="17">
        <v>4</v>
      </c>
      <c r="V21" s="17">
        <v>3</v>
      </c>
    </row>
    <row r="22" spans="1:22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B24" s="2" t="s">
        <v>4</v>
      </c>
      <c r="C24">
        <v>0</v>
      </c>
    </row>
    <row r="25" spans="1:22" x14ac:dyDescent="0.25">
      <c r="B25" s="4" t="s">
        <v>5</v>
      </c>
      <c r="C25">
        <v>5</v>
      </c>
    </row>
    <row r="26" spans="1:22" x14ac:dyDescent="0.25">
      <c r="B26" s="5" t="s">
        <v>6</v>
      </c>
      <c r="C26" s="3">
        <v>14</v>
      </c>
    </row>
    <row r="27" spans="1:22" x14ac:dyDescent="0.25">
      <c r="B27" t="s">
        <v>30</v>
      </c>
      <c r="C27" s="3">
        <v>1</v>
      </c>
    </row>
  </sheetData>
  <mergeCells count="24">
    <mergeCell ref="A1:X1"/>
    <mergeCell ref="A2:X2"/>
    <mergeCell ref="C6:E7"/>
    <mergeCell ref="F6:H7"/>
    <mergeCell ref="I6:P6"/>
    <mergeCell ref="Q6:S7"/>
    <mergeCell ref="T6:V7"/>
    <mergeCell ref="I7:J7"/>
    <mergeCell ref="K7:L7"/>
    <mergeCell ref="M7:N7"/>
    <mergeCell ref="O7:P7"/>
    <mergeCell ref="O8:P8"/>
    <mergeCell ref="Q8:S9"/>
    <mergeCell ref="T8:V9"/>
    <mergeCell ref="C9:H9"/>
    <mergeCell ref="I9:J9"/>
    <mergeCell ref="K9:L9"/>
    <mergeCell ref="M9:N9"/>
    <mergeCell ref="O9:P9"/>
    <mergeCell ref="C8:E8"/>
    <mergeCell ref="F8:H8"/>
    <mergeCell ref="I8:J8"/>
    <mergeCell ref="K8:L8"/>
    <mergeCell ref="M8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A31" workbookViewId="0">
      <selection activeCell="M17" sqref="M17"/>
    </sheetView>
  </sheetViews>
  <sheetFormatPr defaultRowHeight="15" x14ac:dyDescent="0.25"/>
  <cols>
    <col min="2" max="2" width="29.85546875" customWidth="1"/>
    <col min="3" max="3" width="3" customWidth="1"/>
    <col min="4" max="4" width="4.5703125" customWidth="1"/>
    <col min="5" max="6" width="4.140625" customWidth="1"/>
    <col min="7" max="7" width="3.7109375" customWidth="1"/>
    <col min="8" max="8" width="4" customWidth="1"/>
    <col min="9" max="9" width="3.85546875" customWidth="1"/>
    <col min="10" max="10" width="3.5703125" customWidth="1"/>
    <col min="11" max="11" width="4.140625" customWidth="1"/>
    <col min="12" max="12" width="4" customWidth="1"/>
    <col min="13" max="14" width="3.5703125" customWidth="1"/>
    <col min="15" max="15" width="4" customWidth="1"/>
    <col min="16" max="16" width="4.42578125" customWidth="1"/>
    <col min="17" max="18" width="4.28515625" customWidth="1"/>
    <col min="19" max="19" width="4.140625" customWidth="1"/>
    <col min="20" max="21" width="4" customWidth="1"/>
    <col min="22" max="22" width="4.140625" customWidth="1"/>
    <col min="23" max="24" width="3.85546875" customWidth="1"/>
  </cols>
  <sheetData>
    <row r="1" spans="1:24" x14ac:dyDescent="0.25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x14ac:dyDescent="0.25">
      <c r="A2" s="38" t="s">
        <v>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25">
      <c r="A4" s="27"/>
      <c r="B4" s="34" t="s">
        <v>93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x14ac:dyDescent="0.25">
      <c r="B5" s="23" t="s">
        <v>48</v>
      </c>
    </row>
    <row r="6" spans="1:24" x14ac:dyDescent="0.25">
      <c r="B6" s="23"/>
      <c r="C6" s="37" t="s">
        <v>50</v>
      </c>
      <c r="D6" s="37"/>
      <c r="E6" s="37"/>
      <c r="F6" s="37" t="s">
        <v>49</v>
      </c>
      <c r="G6" s="37"/>
      <c r="H6" s="37"/>
      <c r="I6" s="37" t="s">
        <v>51</v>
      </c>
      <c r="J6" s="37"/>
      <c r="K6" s="37"/>
      <c r="L6" s="37"/>
      <c r="M6" s="37"/>
      <c r="N6" s="37"/>
      <c r="O6" s="37"/>
      <c r="P6" s="37"/>
      <c r="Q6" s="36" t="s">
        <v>52</v>
      </c>
      <c r="R6" s="36"/>
      <c r="S6" s="36"/>
      <c r="T6" s="36" t="s">
        <v>53</v>
      </c>
      <c r="U6" s="36"/>
      <c r="V6" s="36"/>
    </row>
    <row r="7" spans="1:24" x14ac:dyDescent="0.25">
      <c r="B7" s="23"/>
      <c r="C7" s="37"/>
      <c r="D7" s="37"/>
      <c r="E7" s="37"/>
      <c r="F7" s="37"/>
      <c r="G7" s="37"/>
      <c r="H7" s="37"/>
      <c r="I7" s="37" t="s">
        <v>57</v>
      </c>
      <c r="J7" s="37"/>
      <c r="K7" s="37" t="s">
        <v>58</v>
      </c>
      <c r="L7" s="37"/>
      <c r="M7" s="37" t="s">
        <v>59</v>
      </c>
      <c r="N7" s="37"/>
      <c r="O7" s="37" t="s">
        <v>60</v>
      </c>
      <c r="P7" s="37"/>
      <c r="Q7" s="36"/>
      <c r="R7" s="36"/>
      <c r="S7" s="36"/>
      <c r="T7" s="36"/>
      <c r="U7" s="36"/>
      <c r="V7" s="36"/>
    </row>
    <row r="8" spans="1:24" x14ac:dyDescent="0.25">
      <c r="B8" s="23"/>
      <c r="C8" s="37">
        <v>22</v>
      </c>
      <c r="D8" s="37"/>
      <c r="E8" s="37"/>
      <c r="F8" s="37">
        <v>22</v>
      </c>
      <c r="G8" s="37"/>
      <c r="H8" s="37"/>
      <c r="I8" s="37">
        <v>2</v>
      </c>
      <c r="J8" s="37"/>
      <c r="K8" s="37">
        <v>7</v>
      </c>
      <c r="L8" s="37"/>
      <c r="M8" s="37">
        <v>12</v>
      </c>
      <c r="N8" s="37"/>
      <c r="O8" s="37">
        <v>1</v>
      </c>
      <c r="P8" s="37"/>
      <c r="Q8" s="35">
        <v>0.41</v>
      </c>
      <c r="R8" s="35"/>
      <c r="S8" s="35"/>
      <c r="T8" s="35">
        <v>0.96</v>
      </c>
      <c r="U8" s="35"/>
      <c r="V8" s="35"/>
    </row>
    <row r="9" spans="1:24" x14ac:dyDescent="0.25">
      <c r="B9" s="23"/>
      <c r="C9" s="36" t="s">
        <v>56</v>
      </c>
      <c r="D9" s="36"/>
      <c r="E9" s="36"/>
      <c r="F9" s="36"/>
      <c r="G9" s="36"/>
      <c r="H9" s="36"/>
      <c r="I9" s="37" t="s">
        <v>54</v>
      </c>
      <c r="J9" s="37"/>
      <c r="K9" s="37" t="s">
        <v>55</v>
      </c>
      <c r="L9" s="37"/>
      <c r="M9" s="37" t="s">
        <v>45</v>
      </c>
      <c r="N9" s="37"/>
      <c r="O9" s="36" t="s">
        <v>30</v>
      </c>
      <c r="P9" s="36"/>
      <c r="Q9" s="35"/>
      <c r="R9" s="35"/>
      <c r="S9" s="35"/>
      <c r="T9" s="35"/>
      <c r="U9" s="35"/>
      <c r="V9" s="35"/>
    </row>
    <row r="10" spans="1:24" x14ac:dyDescent="0.25">
      <c r="B10" s="23"/>
    </row>
    <row r="11" spans="1:24" ht="83.25" x14ac:dyDescent="0.25">
      <c r="A11" s="7" t="s">
        <v>0</v>
      </c>
      <c r="B11" s="8" t="s">
        <v>1</v>
      </c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9" t="s">
        <v>71</v>
      </c>
      <c r="L11" s="9" t="s">
        <v>72</v>
      </c>
      <c r="M11" s="9" t="s">
        <v>73</v>
      </c>
      <c r="N11" s="9" t="s">
        <v>74</v>
      </c>
      <c r="O11" s="9" t="s">
        <v>75</v>
      </c>
      <c r="P11" s="9" t="s">
        <v>76</v>
      </c>
      <c r="Q11" s="9" t="s">
        <v>77</v>
      </c>
      <c r="R11" s="9" t="s">
        <v>78</v>
      </c>
      <c r="S11" s="9" t="s">
        <v>79</v>
      </c>
      <c r="T11" s="9" t="s">
        <v>80</v>
      </c>
      <c r="U11" s="9" t="s">
        <v>81</v>
      </c>
      <c r="V11" s="9" t="s">
        <v>82</v>
      </c>
      <c r="W11" s="9" t="s">
        <v>83</v>
      </c>
      <c r="X11" s="9" t="s">
        <v>84</v>
      </c>
    </row>
    <row r="12" spans="1:24" ht="18.75" x14ac:dyDescent="0.25">
      <c r="A12" s="10"/>
      <c r="B12" s="8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  <c r="X12" s="11">
        <v>22</v>
      </c>
    </row>
    <row r="13" spans="1:24" ht="36" customHeight="1" x14ac:dyDescent="0.25">
      <c r="A13" s="12">
        <v>1</v>
      </c>
      <c r="B13" s="6" t="s">
        <v>99</v>
      </c>
      <c r="C13" s="11">
        <v>0</v>
      </c>
      <c r="D13" s="11">
        <v>1</v>
      </c>
      <c r="E13" s="11">
        <v>1</v>
      </c>
      <c r="F13" s="11">
        <v>1</v>
      </c>
      <c r="G13" s="11">
        <v>0</v>
      </c>
      <c r="H13" s="11">
        <v>0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0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</row>
    <row r="14" spans="1:24" ht="27" customHeight="1" x14ac:dyDescent="0.25">
      <c r="A14" s="13">
        <v>2</v>
      </c>
      <c r="B14" s="6" t="s">
        <v>85</v>
      </c>
      <c r="C14" s="11">
        <v>0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</row>
    <row r="15" spans="1:24" x14ac:dyDescent="0.25">
      <c r="A15" s="12">
        <v>3</v>
      </c>
      <c r="B15" s="6" t="s">
        <v>86</v>
      </c>
      <c r="C15" s="11">
        <v>0</v>
      </c>
      <c r="D15" s="11">
        <v>1</v>
      </c>
      <c r="E15" s="11">
        <v>0</v>
      </c>
      <c r="F15" s="11">
        <v>1</v>
      </c>
      <c r="G15" s="11">
        <v>1</v>
      </c>
      <c r="H15" s="11">
        <v>0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0</v>
      </c>
    </row>
    <row r="16" spans="1:24" ht="25.5" x14ac:dyDescent="0.25">
      <c r="A16" s="12">
        <v>4</v>
      </c>
      <c r="B16" s="6" t="s">
        <v>87</v>
      </c>
      <c r="C16" s="11">
        <v>0</v>
      </c>
      <c r="D16" s="11">
        <v>0</v>
      </c>
      <c r="E16" s="11">
        <v>1</v>
      </c>
      <c r="F16" s="11">
        <v>0</v>
      </c>
      <c r="G16" s="11">
        <v>1</v>
      </c>
      <c r="H16" s="11">
        <v>0</v>
      </c>
      <c r="I16" s="11">
        <v>1</v>
      </c>
      <c r="J16" s="11">
        <v>0</v>
      </c>
      <c r="K16" s="11">
        <v>1</v>
      </c>
      <c r="L16" s="11">
        <v>1</v>
      </c>
      <c r="M16" s="11">
        <v>1</v>
      </c>
      <c r="N16" s="11">
        <v>0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</row>
    <row r="17" spans="1:24" ht="36" customHeight="1" x14ac:dyDescent="0.25">
      <c r="A17" s="12">
        <v>5</v>
      </c>
      <c r="B17" s="6" t="s">
        <v>88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1</v>
      </c>
      <c r="M17" s="11">
        <v>0</v>
      </c>
      <c r="N17" s="11">
        <v>1</v>
      </c>
      <c r="O17" s="11">
        <v>1</v>
      </c>
      <c r="P17" s="11">
        <v>1</v>
      </c>
      <c r="Q17" s="11">
        <v>0</v>
      </c>
      <c r="R17" s="11">
        <v>1</v>
      </c>
      <c r="S17" s="11">
        <v>0</v>
      </c>
      <c r="T17" s="11">
        <v>1</v>
      </c>
      <c r="U17" s="11">
        <v>0</v>
      </c>
      <c r="V17" s="11">
        <v>1</v>
      </c>
      <c r="W17" s="11">
        <v>1</v>
      </c>
      <c r="X17" s="11">
        <v>0</v>
      </c>
    </row>
    <row r="18" spans="1:24" ht="38.25" customHeight="1" x14ac:dyDescent="0.25">
      <c r="A18" s="12">
        <v>6</v>
      </c>
      <c r="B18" s="6" t="s">
        <v>95</v>
      </c>
      <c r="C18" s="11">
        <v>1</v>
      </c>
      <c r="D18" s="11">
        <v>0</v>
      </c>
      <c r="E18" s="11">
        <v>1</v>
      </c>
      <c r="F18" s="11">
        <v>0</v>
      </c>
      <c r="G18" s="11">
        <v>1</v>
      </c>
      <c r="H18" s="11">
        <v>0</v>
      </c>
      <c r="I18" s="11">
        <v>1</v>
      </c>
      <c r="J18" s="11">
        <v>1</v>
      </c>
      <c r="K18" s="11">
        <v>1</v>
      </c>
      <c r="L18" s="11">
        <v>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0</v>
      </c>
      <c r="T18" s="11">
        <v>1</v>
      </c>
      <c r="U18" s="11">
        <v>0</v>
      </c>
      <c r="V18" s="11">
        <v>1</v>
      </c>
      <c r="W18" s="11">
        <v>1</v>
      </c>
      <c r="X18" s="11">
        <v>0</v>
      </c>
    </row>
    <row r="19" spans="1:24" ht="25.5" x14ac:dyDescent="0.25">
      <c r="A19" s="12">
        <v>7</v>
      </c>
      <c r="B19" s="6" t="s">
        <v>85</v>
      </c>
      <c r="C19" s="11">
        <v>0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0</v>
      </c>
      <c r="P19" s="11">
        <v>1</v>
      </c>
      <c r="Q19" s="11">
        <v>1</v>
      </c>
      <c r="R19" s="11">
        <v>1</v>
      </c>
      <c r="S19" s="11">
        <v>1</v>
      </c>
      <c r="T19" s="11">
        <v>0</v>
      </c>
      <c r="U19" s="11">
        <v>1</v>
      </c>
      <c r="V19" s="11">
        <v>0</v>
      </c>
      <c r="W19" s="11">
        <v>1</v>
      </c>
      <c r="X19" s="11">
        <v>1</v>
      </c>
    </row>
    <row r="20" spans="1:24" ht="25.5" x14ac:dyDescent="0.25">
      <c r="A20" s="12">
        <v>8</v>
      </c>
      <c r="B20" s="6" t="s">
        <v>87</v>
      </c>
      <c r="C20" s="11">
        <v>0</v>
      </c>
      <c r="D20" s="11">
        <v>1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1</v>
      </c>
      <c r="M20" s="11">
        <v>0</v>
      </c>
      <c r="N20" s="11">
        <v>1</v>
      </c>
      <c r="O20" s="11">
        <v>1</v>
      </c>
      <c r="P20" s="11">
        <v>1</v>
      </c>
      <c r="Q20" s="11">
        <v>0</v>
      </c>
      <c r="R20" s="11">
        <v>1</v>
      </c>
      <c r="S20" s="11">
        <v>1</v>
      </c>
      <c r="T20" s="11">
        <v>0</v>
      </c>
      <c r="U20" s="11">
        <v>1</v>
      </c>
      <c r="V20" s="11">
        <v>0</v>
      </c>
      <c r="W20" s="11">
        <v>1</v>
      </c>
      <c r="X20" s="11">
        <v>0</v>
      </c>
    </row>
    <row r="21" spans="1:24" ht="25.5" x14ac:dyDescent="0.25">
      <c r="A21" s="12">
        <v>9</v>
      </c>
      <c r="B21" s="6" t="s">
        <v>89</v>
      </c>
      <c r="C21" s="11">
        <v>0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0</v>
      </c>
      <c r="P21" s="11">
        <v>1</v>
      </c>
      <c r="Q21" s="11">
        <v>0</v>
      </c>
      <c r="R21" s="11">
        <v>1</v>
      </c>
      <c r="S21" s="11">
        <v>0</v>
      </c>
      <c r="T21" s="11">
        <v>0</v>
      </c>
      <c r="U21" s="11">
        <v>1</v>
      </c>
      <c r="V21" s="11">
        <v>0</v>
      </c>
      <c r="W21" s="11">
        <v>1</v>
      </c>
      <c r="X21" s="11">
        <v>1</v>
      </c>
    </row>
    <row r="22" spans="1:24" ht="25.5" x14ac:dyDescent="0.25">
      <c r="A22" s="14">
        <v>10</v>
      </c>
      <c r="B22" s="6" t="s">
        <v>85</v>
      </c>
      <c r="C22" s="11">
        <v>0</v>
      </c>
      <c r="D22" s="11">
        <v>1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0</v>
      </c>
      <c r="R22" s="11">
        <v>0</v>
      </c>
      <c r="S22" s="11">
        <v>1</v>
      </c>
      <c r="T22" s="11">
        <v>0</v>
      </c>
      <c r="U22" s="11">
        <v>1</v>
      </c>
      <c r="V22" s="11">
        <v>0</v>
      </c>
      <c r="W22" s="11">
        <v>1</v>
      </c>
      <c r="X22" s="11">
        <v>1</v>
      </c>
    </row>
    <row r="23" spans="1:24" x14ac:dyDescent="0.25">
      <c r="A23" s="11"/>
      <c r="B23" s="15" t="s">
        <v>2</v>
      </c>
      <c r="C23" s="16">
        <f t="shared" ref="C23:X23" si="0">SUM(C13:C22)</f>
        <v>2</v>
      </c>
      <c r="D23" s="16">
        <f t="shared" si="0"/>
        <v>8</v>
      </c>
      <c r="E23" s="16">
        <f t="shared" si="0"/>
        <v>6</v>
      </c>
      <c r="F23" s="16">
        <f t="shared" si="0"/>
        <v>6</v>
      </c>
      <c r="G23" s="16">
        <f t="shared" si="0"/>
        <v>6</v>
      </c>
      <c r="H23" s="16">
        <f t="shared" si="0"/>
        <v>0</v>
      </c>
      <c r="I23" s="16">
        <f t="shared" si="0"/>
        <v>6</v>
      </c>
      <c r="J23" s="16">
        <f t="shared" si="0"/>
        <v>7</v>
      </c>
      <c r="K23" s="16">
        <f t="shared" si="0"/>
        <v>8</v>
      </c>
      <c r="L23" s="16">
        <f t="shared" si="0"/>
        <v>9</v>
      </c>
      <c r="M23" s="16">
        <f t="shared" si="0"/>
        <v>8</v>
      </c>
      <c r="N23" s="16">
        <f t="shared" si="0"/>
        <v>8</v>
      </c>
      <c r="O23" s="16">
        <f t="shared" si="0"/>
        <v>8</v>
      </c>
      <c r="P23" s="16">
        <f t="shared" si="0"/>
        <v>10</v>
      </c>
      <c r="Q23" s="16">
        <f t="shared" si="0"/>
        <v>6</v>
      </c>
      <c r="R23" s="16">
        <f t="shared" si="0"/>
        <v>6</v>
      </c>
      <c r="S23" s="16">
        <f t="shared" si="0"/>
        <v>7</v>
      </c>
      <c r="T23" s="16">
        <f t="shared" si="0"/>
        <v>6</v>
      </c>
      <c r="U23" s="16">
        <f t="shared" si="0"/>
        <v>8</v>
      </c>
      <c r="V23" s="16">
        <f t="shared" si="0"/>
        <v>6</v>
      </c>
      <c r="W23" s="16">
        <f t="shared" si="0"/>
        <v>10</v>
      </c>
      <c r="X23" s="16">
        <f t="shared" si="0"/>
        <v>6</v>
      </c>
    </row>
    <row r="24" spans="1:24" x14ac:dyDescent="0.25">
      <c r="A24" s="11"/>
      <c r="B24" s="15" t="s">
        <v>62</v>
      </c>
      <c r="C24" s="17" t="str">
        <f>IF(C23&gt;6,"В",IF(C23&gt;5,"С","Н"))</f>
        <v>Н</v>
      </c>
      <c r="D24" s="17" t="str">
        <f t="shared" ref="D24:X24" si="1">IF(D23&gt;6,"В",IF(D23&gt;5,"С","Н"))</f>
        <v>В</v>
      </c>
      <c r="E24" s="17" t="str">
        <f t="shared" si="1"/>
        <v>С</v>
      </c>
      <c r="F24" s="17" t="str">
        <f t="shared" si="1"/>
        <v>С</v>
      </c>
      <c r="G24" s="17" t="str">
        <f t="shared" si="1"/>
        <v>С</v>
      </c>
      <c r="H24" s="17" t="str">
        <f t="shared" si="1"/>
        <v>Н</v>
      </c>
      <c r="I24" s="17" t="str">
        <f t="shared" si="1"/>
        <v>С</v>
      </c>
      <c r="J24" s="17" t="str">
        <f t="shared" si="1"/>
        <v>В</v>
      </c>
      <c r="K24" s="17" t="str">
        <f t="shared" si="1"/>
        <v>В</v>
      </c>
      <c r="L24" s="17" t="str">
        <f t="shared" si="1"/>
        <v>В</v>
      </c>
      <c r="M24" s="17" t="str">
        <f t="shared" si="1"/>
        <v>В</v>
      </c>
      <c r="N24" s="17" t="str">
        <f t="shared" si="1"/>
        <v>В</v>
      </c>
      <c r="O24" s="17" t="str">
        <f t="shared" si="1"/>
        <v>В</v>
      </c>
      <c r="P24" s="17" t="str">
        <f t="shared" si="1"/>
        <v>В</v>
      </c>
      <c r="Q24" s="17" t="str">
        <f t="shared" si="1"/>
        <v>С</v>
      </c>
      <c r="R24" s="17" t="str">
        <f t="shared" si="1"/>
        <v>С</v>
      </c>
      <c r="S24" s="17" t="str">
        <f t="shared" si="1"/>
        <v>В</v>
      </c>
      <c r="T24" s="17" t="str">
        <f t="shared" si="1"/>
        <v>С</v>
      </c>
      <c r="U24" s="17" t="str">
        <f t="shared" si="1"/>
        <v>В</v>
      </c>
      <c r="V24" s="17" t="str">
        <f t="shared" si="1"/>
        <v>С</v>
      </c>
      <c r="W24" s="17" t="str">
        <f t="shared" si="1"/>
        <v>В</v>
      </c>
      <c r="X24" s="17" t="str">
        <f t="shared" si="1"/>
        <v>С</v>
      </c>
    </row>
    <row r="25" spans="1:24" x14ac:dyDescent="0.25">
      <c r="B25" s="33" t="s">
        <v>31</v>
      </c>
      <c r="C25" s="3">
        <v>2</v>
      </c>
      <c r="D25" s="3">
        <v>5</v>
      </c>
      <c r="E25" s="3">
        <v>4</v>
      </c>
      <c r="F25" s="3">
        <v>4</v>
      </c>
      <c r="G25" s="3">
        <v>4</v>
      </c>
      <c r="H25" s="3">
        <v>2</v>
      </c>
      <c r="I25" s="3">
        <v>4</v>
      </c>
      <c r="J25" s="3">
        <v>5</v>
      </c>
      <c r="K25" s="3">
        <v>5</v>
      </c>
      <c r="L25" s="3">
        <v>5</v>
      </c>
      <c r="M25" s="3">
        <v>5</v>
      </c>
      <c r="N25" s="3">
        <v>5</v>
      </c>
      <c r="O25" s="3">
        <v>5</v>
      </c>
      <c r="P25" s="3">
        <v>5</v>
      </c>
      <c r="Q25" s="3">
        <v>4</v>
      </c>
      <c r="R25" s="3">
        <v>4</v>
      </c>
      <c r="S25" s="3">
        <v>5</v>
      </c>
      <c r="T25" s="3">
        <v>4</v>
      </c>
      <c r="U25" s="3">
        <v>5</v>
      </c>
      <c r="V25" s="3">
        <v>4</v>
      </c>
      <c r="W25" s="3">
        <v>5</v>
      </c>
      <c r="X25" s="3">
        <v>4</v>
      </c>
    </row>
    <row r="26" spans="1:24" x14ac:dyDescent="0.25">
      <c r="B26" t="s">
        <v>62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B27" t="s">
        <v>54</v>
      </c>
      <c r="C27" s="3">
        <v>11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B28" s="2" t="s">
        <v>55</v>
      </c>
      <c r="C28">
        <v>9</v>
      </c>
    </row>
    <row r="29" spans="1:24" x14ac:dyDescent="0.25">
      <c r="B29" s="4" t="s">
        <v>45</v>
      </c>
      <c r="C29" s="26">
        <v>0</v>
      </c>
    </row>
    <row r="30" spans="1:24" x14ac:dyDescent="0.25">
      <c r="B30" s="5" t="s">
        <v>30</v>
      </c>
      <c r="C30" s="26">
        <v>2</v>
      </c>
    </row>
  </sheetData>
  <mergeCells count="24">
    <mergeCell ref="O8:P8"/>
    <mergeCell ref="Q8:S9"/>
    <mergeCell ref="T8:V9"/>
    <mergeCell ref="C9:H9"/>
    <mergeCell ref="I9:J9"/>
    <mergeCell ref="K9:L9"/>
    <mergeCell ref="M9:N9"/>
    <mergeCell ref="O9:P9"/>
    <mergeCell ref="C8:E8"/>
    <mergeCell ref="F8:H8"/>
    <mergeCell ref="I8:J8"/>
    <mergeCell ref="K8:L8"/>
    <mergeCell ref="M8:N8"/>
    <mergeCell ref="A1:X1"/>
    <mergeCell ref="A2:X2"/>
    <mergeCell ref="C6:E7"/>
    <mergeCell ref="F6:H7"/>
    <mergeCell ref="I6:P6"/>
    <mergeCell ref="Q6:S7"/>
    <mergeCell ref="T6:V7"/>
    <mergeCell ref="I7:J7"/>
    <mergeCell ref="K7:L7"/>
    <mergeCell ref="M7:N7"/>
    <mergeCell ref="O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дроби и проценты</vt:lpstr>
      <vt:lpstr>десятичные дроди. прямые на </vt:lpstr>
      <vt:lpstr>действия с дес. дробями</vt:lpstr>
      <vt:lpstr>за полугодие</vt:lpstr>
      <vt:lpstr>Отношения и проценты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2018-09-11T06:50:29Z</dcterms:modified>
</cp:coreProperties>
</file>